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49.jpeg" ContentType="image/jpeg"/>
  <Override PartName="/xl/media/image56.png" ContentType="image/png"/>
  <Override PartName="/xl/media/image50.png" ContentType="image/png"/>
  <Override PartName="/xl/media/image51.png" ContentType="image/png"/>
  <Override PartName="/xl/media/image53.jpeg" ContentType="image/jpeg"/>
  <Override PartName="/xl/media/image52.png" ContentType="image/png"/>
  <Override PartName="/xl/media/image54.png" ContentType="image/png"/>
  <Override PartName="/xl/media/image55.png" ContentType="image/png"/>
  <Override PartName="/xl/media/image57.jpeg" ContentType="image/jpeg"/>
  <Override PartName="/xl/media/image58.png" ContentType="image/png"/>
  <Override PartName="/xl/media/image59.png" ContentType="image/png"/>
  <Override PartName="/xl/media/image60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INSCRIPCCION" sheetId="1" state="visible" r:id="rId2"/>
    <sheet name="DATOS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<sst xmlns="http://schemas.openxmlformats.org/spreadsheetml/2006/main" count="152" uniqueCount="107">
  <si>
    <t xml:space="preserve">IMPRESO PRE-INSCRIPCIÓN</t>
  </si>
  <si>
    <t xml:space="preserve"> PLAN CORRESPONSABLES YECLA 2023</t>
  </si>
  <si>
    <t xml:space="preserve">JORNADAS Y JUEGOS DEPORTIVOS ESCOLARES MUNICIPALES 2023-2024</t>
  </si>
  <si>
    <r>
      <rPr>
        <b val="true"/>
        <u val="single"/>
        <sz val="18"/>
        <rFont val="Calibri"/>
        <family val="2"/>
        <charset val="1"/>
      </rPr>
      <t xml:space="preserve">ELECCIÓN DE JORNADAS:</t>
    </r>
    <r>
      <rPr>
        <sz val="18"/>
        <rFont val="Calibri"/>
        <family val="2"/>
        <charset val="1"/>
      </rPr>
      <t xml:space="preserve"> </t>
    </r>
    <r>
      <rPr>
        <sz val="10"/>
        <rFont val="Calibri"/>
        <family val="2"/>
        <charset val="1"/>
      </rPr>
      <t xml:space="preserve">(marque con una “X” las jornadas seleccionadas para cada participante o hijo)</t>
    </r>
  </si>
  <si>
    <t xml:space="preserve">PRIMER HIJO/A</t>
  </si>
  <si>
    <t xml:space="preserve">SEGUNDO HIJO/A</t>
  </si>
  <si>
    <t xml:space="preserve">TERCER HIJO/A</t>
  </si>
  <si>
    <t xml:space="preserve">CUARTO HIJO/A</t>
  </si>
  <si>
    <t xml:space="preserve">JORNADA</t>
  </si>
  <si>
    <t xml:space="preserve">DESCRIPCIÓN</t>
  </si>
  <si>
    <t xml:space="preserve">FECHA</t>
  </si>
  <si>
    <t xml:space="preserve">LUGAR</t>
  </si>
  <si>
    <t xml:space="preserve">HORARIO</t>
  </si>
  <si>
    <t xml:space="preserve">1ª JORNADA</t>
  </si>
  <si>
    <t xml:space="preserve">LUDOTECA DEPORTIVA    4-12 años</t>
  </si>
  <si>
    <t xml:space="preserve">VIERNES 17 NOVIEMBRE.</t>
  </si>
  <si>
    <t xml:space="preserve">SALA ESCOLAR HERRATILLAS</t>
  </si>
  <si>
    <t xml:space="preserve">DE 16:00 – 19:30 H</t>
  </si>
  <si>
    <t xml:space="preserve">2ª JORNADA</t>
  </si>
  <si>
    <t xml:space="preserve">JORNADA MULTIDEPORTIVA “DIA DEL MAESTRO” 3-12 años</t>
  </si>
  <si>
    <t xml:space="preserve">LUNES 27 NOVIEMBRE.</t>
  </si>
  <si>
    <t xml:space="preserve">PABELLÓN CHUMILLA</t>
  </si>
  <si>
    <t xml:space="preserve">DE 9:00 – 13:30 H</t>
  </si>
  <si>
    <t xml:space="preserve">3ª JORNADA</t>
  </si>
  <si>
    <t xml:space="preserve">VIERNES 1 DICIEMBRE.</t>
  </si>
  <si>
    <t xml:space="preserve">4ª JORNADA</t>
  </si>
  <si>
    <t xml:space="preserve">JUEGOS DEPORTIVOS ESCOLARES. JORNADA DE MULTIDEPORTE Y ATLETISMO DIVERTIVO   4-12 años</t>
  </si>
  <si>
    <t xml:space="preserve">SABADO 2 DICIEMBRE.</t>
  </si>
  <si>
    <t xml:space="preserve">DE 10:00 – 13:00 H</t>
  </si>
  <si>
    <t xml:space="preserve">5ª JORNADA</t>
  </si>
  <si>
    <t xml:space="preserve">VIERNES 15 DICIEMBRE.</t>
  </si>
  <si>
    <t xml:space="preserve">6ª JORNADA</t>
  </si>
  <si>
    <t xml:space="preserve">JUEGOS DEPORTIVOS ESCOLARES.
 JORNADA DE COLPBALL-DATCHBALL 
4-12 años</t>
  </si>
  <si>
    <t xml:space="preserve">SABADO 16 DICIEMBRE.</t>
  </si>
  <si>
    <t xml:space="preserve">7ª JORNADA</t>
  </si>
  <si>
    <t xml:space="preserve">VIERNES 22 DICIEMBRE.</t>
  </si>
  <si>
    <t xml:space="preserve">8ª JORNADA</t>
  </si>
  <si>
    <t xml:space="preserve">JUEGOS DEPORTIVOS ESCOLARES. GYNKANA NAVIDEÑA, BUSQUEDA DEL TESORO         4-12 años</t>
  </si>
  <si>
    <t xml:space="preserve">SABADO 23 DICIEMBRE.</t>
  </si>
  <si>
    <t xml:space="preserve">PABELLON MARIA JOSE MARTINEZ</t>
  </si>
  <si>
    <t xml:space="preserve">(Plazo abierto para cada jornada hasta el viernes previo a su realización a las 12:00 horas, en caso de que hayan plazas)</t>
  </si>
  <si>
    <t xml:space="preserve">(Plazo abierto para cada jornada hasta el viernes previo a su realización a las 12:00 horas)</t>
  </si>
  <si>
    <t xml:space="preserve">DATOS DE LOS PARTICIPANTES: </t>
  </si>
  <si>
    <t xml:space="preserve">DATOS DEL PRIMER HIJO/A</t>
  </si>
  <si>
    <t xml:space="preserve">NOMBRE</t>
  </si>
  <si>
    <t xml:space="preserve">APELLIDOS</t>
  </si>
  <si>
    <t xml:space="preserve">SEXO</t>
  </si>
  <si>
    <t xml:space="preserve">AÑO DE NACIMIENTO</t>
  </si>
  <si>
    <t xml:space="preserve">DATOS DEL SEGUNDO HIJO/A</t>
  </si>
  <si>
    <t xml:space="preserve">DATOS DEL TERCER HIJO/A</t>
  </si>
  <si>
    <t xml:space="preserve">DATOS DEL CUARTO HIJO/A</t>
  </si>
  <si>
    <t xml:space="preserve">PROGENITOR/A 1: </t>
  </si>
  <si>
    <t xml:space="preserve">PARENTESCO:</t>
  </si>
  <si>
    <t xml:space="preserve">NOMBRE Y APELLIDOS  </t>
  </si>
  <si>
    <t xml:space="preserve">DOMICILIO</t>
  </si>
  <si>
    <t xml:space="preserve">DNI/NIF</t>
  </si>
  <si>
    <t xml:space="preserve">EMAIL DE CONTACTO</t>
  </si>
  <si>
    <t xml:space="preserve">TELÉFONO  </t>
  </si>
  <si>
    <t xml:space="preserve">PROGENITOR/A  2: </t>
  </si>
  <si>
    <r>
      <rPr>
        <b val="true"/>
        <u val="single"/>
        <sz val="18"/>
        <rFont val="Calibri"/>
        <family val="2"/>
        <charset val="1"/>
      </rPr>
      <t xml:space="preserve">MOTIVOS POR LOS QUE SOLICITA LA PLAZA </t>
    </r>
    <r>
      <rPr>
        <sz val="12"/>
        <rFont val="Calibri"/>
        <family val="2"/>
        <charset val="1"/>
      </rPr>
      <t xml:space="preserve">(Marque con una “X” donde corresponda)</t>
    </r>
  </si>
  <si>
    <t xml:space="preserve">    Conciliación familiar </t>
  </si>
  <si>
    <t xml:space="preserve">    Otros (acciones formativas, búsqueda activa de empleo, otras cargas relacionadas con los cuidados,etc.)</t>
  </si>
  <si>
    <t xml:space="preserve">Señalar en caso de provenir de alguno de los siguientes colectivos (CASOS PRIORITARIOS)</t>
  </si>
  <si>
    <t xml:space="preserve">    Mujer víctima de violencia de género o de otra forma de violencia sobre la mujer</t>
  </si>
  <si>
    <t xml:space="preserve">    Familia monoparental o monomarental</t>
  </si>
  <si>
    <t xml:space="preserve">    Mujer en situación de desempleo de larga duración que desea formarse o buscar un empleo.</t>
  </si>
  <si>
    <t xml:space="preserve">    Mujer mayor de 45 años o familia con otras responsabilidades a cargo.</t>
  </si>
  <si>
    <t xml:space="preserve">    Otras situaciones especiales (Nivel de renta que no supere el IPREM, familias numerosas, zonas despob, migrantes)</t>
  </si>
  <si>
    <t xml:space="preserve">    NO, no pertenezco a ninguno de los colectivos anteriores</t>
  </si>
  <si>
    <t xml:space="preserve">DOCUMENTACIÓN OBLIGATORIA A PRESENTAR: </t>
  </si>
  <si>
    <t xml:space="preserve">    Fotocopia DNI de ambos progenitores y de la Tarjeta sanitaria del participante.</t>
  </si>
  <si>
    <r>
      <rPr>
        <sz val="18"/>
        <rFont val="Arial"/>
        <family val="2"/>
        <charset val="1"/>
      </rPr>
      <t xml:space="preserve">    Ya presenté la documentación correspondiente en anteriores procesos de Jornadas y Escuelas 2022-2023 </t>
    </r>
    <r>
      <rPr>
        <sz val="12"/>
        <rFont val="Arial"/>
        <family val="2"/>
        <charset val="1"/>
      </rPr>
      <t xml:space="preserve">(En caso de no poder recabar dicha documentación no será admitido en el actual proceso)</t>
    </r>
  </si>
  <si>
    <t xml:space="preserve">DOCUMENTACIÓN A PRESENTAR SÓLO EN EL CASO DE PODER ACREDITAR LOS CRITERIOS DE PRIORIDAD :</t>
  </si>
  <si>
    <t xml:space="preserve">  </t>
  </si>
  <si>
    <t xml:space="preserve">    Presenta documentación acreditativa de situación de víctima de violencia de género.</t>
  </si>
  <si>
    <t xml:space="preserve">    Presenta documentación acreditativa de monoparentalidad.</t>
  </si>
  <si>
    <t xml:space="preserve">    Presenta documentación acreditativa de situación de desempleo de larga duración.</t>
  </si>
  <si>
    <t xml:space="preserve">    Presenta documentación acreditativa de situación de ser familia con otras responsabilidades a cargo.</t>
  </si>
  <si>
    <t xml:space="preserve">    Presenta documentación acreditativa en caso de tener nivel de renta que no supere el IPREM.</t>
  </si>
  <si>
    <t xml:space="preserve">    Presenta fotocopia Título de Familia Numerosa.</t>
  </si>
  <si>
    <t xml:space="preserve">Manifiestan, que si así lo autoriza, se hará uso del material fotográfico y audiovisual de las actividades llevadas a cabo en las JORNADAS Y ESCUELAS 2023-2024 “ACTIVA-T” y ello en virtud del derecho al honor, a la intimidad personal y familiar y a la propia imagen que garantiza el art. 18 de la Constitución Española y que desarrolla la Ley Orgánica 1/1982, de 5 de mayo, de protección civil del derecho al honor, a la intimidad personal y familiar y a la propia imagen.</t>
  </si>
  <si>
    <t xml:space="preserve">AUTORIZO a que el citado material sea utilizado por el AYUNTAMIENTO DE YECLA. CONCEJALÍA DE DEPORTES para su difusión y publicidad del evento en la página web y redes sociales de la entidad, en folletos y/o carteles publicitarios, así como para el uso interno por la entidad. </t>
  </si>
  <si>
    <t xml:space="preserve">Marque una casilla correspondiente</t>
  </si>
  <si>
    <t xml:space="preserve">AUTORIZO a medios de comunicación local puedan hacer grabaciones de la Escuela Multideportiva de Navidad 2022 en la que se pueden incluir imágenes de mi hijo, para su posterior difusión.  </t>
  </si>
  <si>
    <t xml:space="preserve">La cesión se efectúa a título gratuito. El cedente no recibe en este momento, ni podrá reclamar en el futuro, contraprestación alguna por la utilización de las imágenes dentro de los términos de esta autorización.    </t>
  </si>
  <si>
    <t xml:space="preserve">PERSONAS AUTORIZADAS PARA RECOGER A LOS PARTICIPANTES (distinta del Padre, Madre o Tutor/a legal):</t>
  </si>
  <si>
    <t xml:space="preserve">OBSERVACIONES (Discapacidad, Alergías, Intolerancias, Medicación, etc...)</t>
  </si>
  <si>
    <t xml:space="preserve">INFORMACIÓN DE PROTECCIÓN DE DATOS:</t>
  </si>
  <si>
    <r>
      <rPr>
        <b val="true"/>
        <sz val="18"/>
        <rFont val="Calibri"/>
        <family val="2"/>
        <charset val="1"/>
      </rPr>
      <t xml:space="preserve">Responsable del Tratamiento:</t>
    </r>
    <r>
      <rPr>
        <sz val="18"/>
        <rFont val="Calibri"/>
        <family val="2"/>
        <charset val="1"/>
      </rPr>
      <t xml:space="preserve"> AYUNTAMIENTO DE YECLA. </t>
    </r>
    <r>
      <rPr>
        <b val="true"/>
        <sz val="18"/>
        <rFont val="Calibri"/>
        <family val="2"/>
        <charset val="1"/>
      </rPr>
      <t xml:space="preserve">Finalidad: </t>
    </r>
    <r>
      <rPr>
        <sz val="18"/>
        <rFont val="Calibri"/>
        <family val="2"/>
        <charset val="1"/>
      </rPr>
      <t xml:space="preserve">Gestionar la actividad de "</t>
    </r>
    <r>
      <rPr>
        <sz val="18"/>
        <color rgb="FF000000"/>
        <rFont val="Calibri"/>
        <family val="2"/>
        <charset val="1"/>
      </rPr>
      <t xml:space="preserve">Plan Corresponsables Yecla 2022</t>
    </r>
    <r>
      <rPr>
        <sz val="18"/>
        <rFont val="Calibri"/>
        <family val="2"/>
        <charset val="1"/>
      </rPr>
      <t xml:space="preserve">”. </t>
    </r>
    <r>
      <rPr>
        <b val="true"/>
        <sz val="18"/>
        <rFont val="Calibri"/>
        <family val="2"/>
        <charset val="1"/>
      </rPr>
      <t xml:space="preserve">Procedencia de los datos:</t>
    </r>
    <r>
      <rPr>
        <sz val="18"/>
        <rFont val="Calibri"/>
        <family val="2"/>
        <charset val="1"/>
      </rPr>
      <t xml:space="preserve"> Los datos han sido facilitados los padres o tutores del menor participante en la actividad o por el mismo participante. </t>
    </r>
    <r>
      <rPr>
        <b val="true"/>
        <sz val="18"/>
        <rFont val="Calibri"/>
        <family val="2"/>
        <charset val="1"/>
      </rPr>
      <t xml:space="preserve">Categoría de datos</t>
    </r>
    <r>
      <rPr>
        <sz val="18"/>
        <rFont val="Calibri"/>
        <family val="2"/>
        <charset val="1"/>
      </rPr>
      <t xml:space="preserve">: Tratamos datos identificativos, de contacto, económicos y datos de salud necesarios para el correcto desarrollo. </t>
    </r>
    <r>
      <rPr>
        <b val="true"/>
        <sz val="18"/>
        <rFont val="Calibri"/>
        <family val="2"/>
        <charset val="1"/>
      </rPr>
      <t xml:space="preserve">Cesión de datos:</t>
    </r>
    <r>
      <rPr>
        <sz val="18"/>
        <rFont val="Calibri"/>
        <family val="2"/>
        <charset val="1"/>
      </rPr>
      <t xml:space="preserve"> Los datos serán cedidos a la empresa que </t>
    </r>
    <r>
      <rPr>
        <sz val="18"/>
        <color rgb="FF000000"/>
        <rFont val="Calibri"/>
        <family val="2"/>
        <charset val="1"/>
      </rPr>
      <t xml:space="preserve">gestiona la Bolsa del Plan Corresponsables Yecla 2022 y a las empresas que desarrollan la actividad para la gestión de los grupos.</t>
    </r>
    <r>
      <rPr>
        <sz val="18"/>
        <rFont val="Calibri"/>
        <family val="2"/>
        <charset val="1"/>
      </rPr>
      <t xml:space="preserve"> </t>
    </r>
    <r>
      <rPr>
        <b val="true"/>
        <sz val="18"/>
        <rFont val="Calibri"/>
        <family val="2"/>
        <charset val="1"/>
      </rPr>
      <t xml:space="preserve">Ejercicio de derechos: </t>
    </r>
    <r>
      <rPr>
        <sz val="18"/>
        <rFont val="Calibri"/>
        <family val="2"/>
        <charset val="1"/>
      </rPr>
      <t xml:space="preserve">Podrá acceder, corregir, eliminar y portar sus datos personales, así como oponerse y solicitar la limitación de los mismos. Puede ejercitar sus derechos, así como obtener más información en el correo de contacto del Delegado de Protección de Datos: </t>
    </r>
    <r>
      <rPr>
        <sz val="18"/>
        <color rgb="FF0000FF"/>
        <rFont val="Arial"/>
        <family val="2"/>
        <charset val="1"/>
      </rPr>
      <t xml:space="preserve">proteccion.datos@yecla.es</t>
    </r>
    <r>
      <rPr>
        <sz val="18"/>
        <color rgb="FF000080"/>
        <rFont val="Times New Roman"/>
        <family val="1"/>
        <charset val="1"/>
      </rPr>
      <t xml:space="preserve"> </t>
    </r>
    <r>
      <rPr>
        <sz val="18"/>
        <rFont val="Calibri"/>
        <family val="2"/>
        <charset val="1"/>
      </rPr>
      <t xml:space="preserve">Información adicional en: </t>
    </r>
    <r>
      <rPr>
        <sz val="18"/>
        <color rgb="FF0000FF"/>
        <rFont val="Arial"/>
        <family val="2"/>
        <charset val="1"/>
      </rPr>
      <t xml:space="preserve">https://www.yecla.es/politica-de-privacidad/</t>
    </r>
  </si>
  <si>
    <t xml:space="preserve">DNI PADRE</t>
  </si>
  <si>
    <t xml:space="preserve">DNI MADRE</t>
  </si>
  <si>
    <t xml:space="preserve">DNI TUTOR</t>
  </si>
  <si>
    <t xml:space="preserve">TELEFONO</t>
  </si>
  <si>
    <t xml:space="preserve">EMAIL</t>
  </si>
  <si>
    <t xml:space="preserve">AÑO NACIMIENTO</t>
  </si>
  <si>
    <t xml:space="preserve">PRIORIDAD</t>
  </si>
  <si>
    <t xml:space="preserve">VIOLENCIA DE GENERO</t>
  </si>
  <si>
    <t xml:space="preserve">MONOPARENTAL</t>
  </si>
  <si>
    <t xml:space="preserve">DESEMPLEO LARGA DURACIÓN</t>
  </si>
  <si>
    <t xml:space="preserve">OTRAS RESPONSABILIDADES A SU CARGO</t>
  </si>
  <si>
    <t xml:space="preserve">NO SUPERA EL IPREM</t>
  </si>
  <si>
    <t xml:space="preserve">FAMILIA NUMEROSA</t>
  </si>
  <si>
    <t xml:space="preserve">YA PRESENTADO (DOC. OBLIGATORIA)</t>
  </si>
  <si>
    <t xml:space="preserve">YA PRESENTADO (DOC. PRIORIDAD)</t>
  </si>
  <si>
    <t xml:space="preserve">CESION DE IMAGENES</t>
  </si>
  <si>
    <t xml:space="preserve">PERSONAS AUTORIAZADAS </t>
  </si>
  <si>
    <t xml:space="preserve">OBSERVACIONES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</si>
</sst>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2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"/>
      <name val="Arial"/>
      <family val="2"/>
      <charset val="1"/>
    </font>
    <font>
      <b val="true"/>
      <sz val="20"/>
      <name val="Calibri"/>
      <family val="2"/>
      <charset val="1"/>
    </font>
    <font>
      <b val="true"/>
      <sz val="10"/>
      <name val="Calibri"/>
      <family val="2"/>
      <charset val="1"/>
    </font>
    <font>
      <b val="true"/>
      <u val="single"/>
      <sz val="20"/>
      <name val="Calibri"/>
      <family val="2"/>
      <charset val="1"/>
    </font>
    <font>
      <sz val="10"/>
      <name val="Calibri"/>
      <family val="2"/>
      <charset val="1"/>
    </font>
    <font>
      <b val="true"/>
      <u val="single"/>
      <sz val="18"/>
      <name val="Calibri"/>
      <family val="2"/>
      <charset val="1"/>
    </font>
    <font>
      <sz val="18"/>
      <name val="Calibri"/>
      <family val="2"/>
      <charset val="1"/>
    </font>
    <font>
      <sz val="18"/>
      <name val="Arial"/>
      <family val="2"/>
      <charset val="1"/>
    </font>
    <font>
      <b val="true"/>
      <sz val="12"/>
      <name val="Calibri"/>
      <family val="2"/>
      <charset val="1"/>
    </font>
    <font>
      <b val="true"/>
      <sz val="18"/>
      <name val="Arial"/>
      <family val="2"/>
      <charset val="1"/>
    </font>
    <font>
      <sz val="12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8"/>
      <name val="Calibri"/>
      <family val="2"/>
      <charset val="1"/>
    </font>
    <font>
      <sz val="12"/>
      <name val="Arial"/>
      <family val="2"/>
      <charset val="1"/>
    </font>
    <font>
      <sz val="18"/>
      <name val="Times New Roman"/>
      <family val="1"/>
      <charset val="1"/>
    </font>
    <font>
      <sz val="18"/>
      <color rgb="FF000000"/>
      <name val="Calibri"/>
      <family val="2"/>
      <charset val="1"/>
    </font>
    <font>
      <sz val="18"/>
      <color rgb="FF0000FF"/>
      <name val="Arial"/>
      <family val="2"/>
      <charset val="1"/>
    </font>
    <font>
      <sz val="18"/>
      <color rgb="FF000080"/>
      <name val="Times New Roman"/>
      <family val="1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D8CE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9.jpeg"/><Relationship Id="rId2" Type="http://schemas.openxmlformats.org/officeDocument/2006/relationships/image" Target="../media/image50.png"/><Relationship Id="rId3" Type="http://schemas.openxmlformats.org/officeDocument/2006/relationships/image" Target="../media/image51.png"/><Relationship Id="rId4" Type="http://schemas.openxmlformats.org/officeDocument/2006/relationships/image" Target="../media/image52.png"/><Relationship Id="rId5" Type="http://schemas.openxmlformats.org/officeDocument/2006/relationships/image" Target="../media/image53.jpeg"/><Relationship Id="rId6" Type="http://schemas.openxmlformats.org/officeDocument/2006/relationships/image" Target="../media/image54.png"/><Relationship Id="rId7" Type="http://schemas.openxmlformats.org/officeDocument/2006/relationships/image" Target="../media/image55.png"/><Relationship Id="rId8" Type="http://schemas.openxmlformats.org/officeDocument/2006/relationships/image" Target="../media/image56.png"/><Relationship Id="rId9" Type="http://schemas.openxmlformats.org/officeDocument/2006/relationships/image" Target="../media/image57.jpeg"/><Relationship Id="rId10" Type="http://schemas.openxmlformats.org/officeDocument/2006/relationships/image" Target="../media/image58.png"/><Relationship Id="rId11" Type="http://schemas.openxmlformats.org/officeDocument/2006/relationships/image" Target="../media/image59.png"/><Relationship Id="rId12" Type="http://schemas.openxmlformats.org/officeDocument/2006/relationships/image" Target="../media/image60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227880</xdr:colOff>
      <xdr:row>0</xdr:row>
      <xdr:rowOff>76680</xdr:rowOff>
    </xdr:from>
    <xdr:to>
      <xdr:col>1</xdr:col>
      <xdr:colOff>384840</xdr:colOff>
      <xdr:row>4</xdr:row>
      <xdr:rowOff>226440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227880" y="76680"/>
          <a:ext cx="950400" cy="10918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87840</xdr:colOff>
      <xdr:row>0</xdr:row>
      <xdr:rowOff>76680</xdr:rowOff>
    </xdr:from>
    <xdr:to>
      <xdr:col>5</xdr:col>
      <xdr:colOff>7560</xdr:colOff>
      <xdr:row>4</xdr:row>
      <xdr:rowOff>223200</xdr:rowOff>
    </xdr:to>
    <xdr:pic>
      <xdr:nvPicPr>
        <xdr:cNvPr id="1" name="Imagen 2" descr=""/>
        <xdr:cNvPicPr/>
      </xdr:nvPicPr>
      <xdr:blipFill>
        <a:blip r:embed="rId2"/>
        <a:stretch/>
      </xdr:blipFill>
      <xdr:spPr>
        <a:xfrm>
          <a:off x="1675080" y="76680"/>
          <a:ext cx="2361240" cy="10886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429480</xdr:colOff>
      <xdr:row>0</xdr:row>
      <xdr:rowOff>143280</xdr:rowOff>
    </xdr:from>
    <xdr:to>
      <xdr:col>11</xdr:col>
      <xdr:colOff>106200</xdr:colOff>
      <xdr:row>4</xdr:row>
      <xdr:rowOff>200160</xdr:rowOff>
    </xdr:to>
    <xdr:pic>
      <xdr:nvPicPr>
        <xdr:cNvPr id="2" name="Imagen 3" descr=""/>
        <xdr:cNvPicPr/>
      </xdr:nvPicPr>
      <xdr:blipFill>
        <a:blip r:embed="rId3"/>
        <a:stretch/>
      </xdr:blipFill>
      <xdr:spPr>
        <a:xfrm>
          <a:off x="4458240" y="143280"/>
          <a:ext cx="4976640" cy="999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386280</xdr:colOff>
      <xdr:row>0</xdr:row>
      <xdr:rowOff>145800</xdr:rowOff>
    </xdr:from>
    <xdr:to>
      <xdr:col>13</xdr:col>
      <xdr:colOff>369360</xdr:colOff>
      <xdr:row>4</xdr:row>
      <xdr:rowOff>180720</xdr:rowOff>
    </xdr:to>
    <xdr:pic>
      <xdr:nvPicPr>
        <xdr:cNvPr id="3" name="Imagen 4" descr=""/>
        <xdr:cNvPicPr/>
      </xdr:nvPicPr>
      <xdr:blipFill>
        <a:blip r:embed="rId4"/>
        <a:stretch/>
      </xdr:blipFill>
      <xdr:spPr>
        <a:xfrm>
          <a:off x="9714960" y="145800"/>
          <a:ext cx="1608480" cy="977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224280</xdr:colOff>
      <xdr:row>63</xdr:row>
      <xdr:rowOff>165960</xdr:rowOff>
    </xdr:from>
    <xdr:to>
      <xdr:col>1</xdr:col>
      <xdr:colOff>381240</xdr:colOff>
      <xdr:row>67</xdr:row>
      <xdr:rowOff>137160</xdr:rowOff>
    </xdr:to>
    <xdr:pic>
      <xdr:nvPicPr>
        <xdr:cNvPr id="4" name="Imagen 5" descr=""/>
        <xdr:cNvPicPr/>
      </xdr:nvPicPr>
      <xdr:blipFill>
        <a:blip r:embed="rId5"/>
        <a:stretch/>
      </xdr:blipFill>
      <xdr:spPr>
        <a:xfrm>
          <a:off x="224280" y="17719200"/>
          <a:ext cx="950400" cy="1091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93960</xdr:colOff>
      <xdr:row>63</xdr:row>
      <xdr:rowOff>140040</xdr:rowOff>
    </xdr:from>
    <xdr:to>
      <xdr:col>5</xdr:col>
      <xdr:colOff>13680</xdr:colOff>
      <xdr:row>67</xdr:row>
      <xdr:rowOff>108000</xdr:rowOff>
    </xdr:to>
    <xdr:pic>
      <xdr:nvPicPr>
        <xdr:cNvPr id="5" name="Imagen 8" descr=""/>
        <xdr:cNvPicPr/>
      </xdr:nvPicPr>
      <xdr:blipFill>
        <a:blip r:embed="rId6"/>
        <a:stretch/>
      </xdr:blipFill>
      <xdr:spPr>
        <a:xfrm>
          <a:off x="1681200" y="17693280"/>
          <a:ext cx="2361240" cy="10879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431640</xdr:colOff>
      <xdr:row>63</xdr:row>
      <xdr:rowOff>214200</xdr:rowOff>
    </xdr:from>
    <xdr:to>
      <xdr:col>11</xdr:col>
      <xdr:colOff>108360</xdr:colOff>
      <xdr:row>67</xdr:row>
      <xdr:rowOff>92520</xdr:rowOff>
    </xdr:to>
    <xdr:pic>
      <xdr:nvPicPr>
        <xdr:cNvPr id="6" name="Imagen 6" descr=""/>
        <xdr:cNvPicPr/>
      </xdr:nvPicPr>
      <xdr:blipFill>
        <a:blip r:embed="rId7"/>
        <a:stretch/>
      </xdr:blipFill>
      <xdr:spPr>
        <a:xfrm>
          <a:off x="4460400" y="17767440"/>
          <a:ext cx="4976640" cy="998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453960</xdr:colOff>
      <xdr:row>63</xdr:row>
      <xdr:rowOff>260640</xdr:rowOff>
    </xdr:from>
    <xdr:to>
      <xdr:col>13</xdr:col>
      <xdr:colOff>436680</xdr:colOff>
      <xdr:row>67</xdr:row>
      <xdr:rowOff>117000</xdr:rowOff>
    </xdr:to>
    <xdr:pic>
      <xdr:nvPicPr>
        <xdr:cNvPr id="7" name="Imagen 7" descr=""/>
        <xdr:cNvPicPr/>
      </xdr:nvPicPr>
      <xdr:blipFill>
        <a:blip r:embed="rId8"/>
        <a:stretch/>
      </xdr:blipFill>
      <xdr:spPr>
        <a:xfrm>
          <a:off x="9782640" y="17813880"/>
          <a:ext cx="1608120" cy="976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223200</xdr:colOff>
      <xdr:row>124</xdr:row>
      <xdr:rowOff>230040</xdr:rowOff>
    </xdr:from>
    <xdr:to>
      <xdr:col>1</xdr:col>
      <xdr:colOff>380160</xdr:colOff>
      <xdr:row>128</xdr:row>
      <xdr:rowOff>202320</xdr:rowOff>
    </xdr:to>
    <xdr:pic>
      <xdr:nvPicPr>
        <xdr:cNvPr id="8" name="Imagen 9" descr=""/>
        <xdr:cNvPicPr/>
      </xdr:nvPicPr>
      <xdr:blipFill>
        <a:blip r:embed="rId9"/>
        <a:stretch/>
      </xdr:blipFill>
      <xdr:spPr>
        <a:xfrm>
          <a:off x="223200" y="35365680"/>
          <a:ext cx="950400" cy="1092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97560</xdr:colOff>
      <xdr:row>124</xdr:row>
      <xdr:rowOff>226440</xdr:rowOff>
    </xdr:from>
    <xdr:to>
      <xdr:col>5</xdr:col>
      <xdr:colOff>17280</xdr:colOff>
      <xdr:row>128</xdr:row>
      <xdr:rowOff>195480</xdr:rowOff>
    </xdr:to>
    <xdr:pic>
      <xdr:nvPicPr>
        <xdr:cNvPr id="9" name="Imagen 10" descr=""/>
        <xdr:cNvPicPr/>
      </xdr:nvPicPr>
      <xdr:blipFill>
        <a:blip r:embed="rId10"/>
        <a:stretch/>
      </xdr:blipFill>
      <xdr:spPr>
        <a:xfrm>
          <a:off x="1684800" y="35362080"/>
          <a:ext cx="2361240" cy="1089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430920</xdr:colOff>
      <xdr:row>124</xdr:row>
      <xdr:rowOff>262080</xdr:rowOff>
    </xdr:from>
    <xdr:to>
      <xdr:col>11</xdr:col>
      <xdr:colOff>107640</xdr:colOff>
      <xdr:row>128</xdr:row>
      <xdr:rowOff>141480</xdr:rowOff>
    </xdr:to>
    <xdr:pic>
      <xdr:nvPicPr>
        <xdr:cNvPr id="10" name="Imagen 11" descr=""/>
        <xdr:cNvPicPr/>
      </xdr:nvPicPr>
      <xdr:blipFill>
        <a:blip r:embed="rId11"/>
        <a:stretch/>
      </xdr:blipFill>
      <xdr:spPr>
        <a:xfrm>
          <a:off x="4459680" y="35397720"/>
          <a:ext cx="4976640" cy="999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786240</xdr:colOff>
      <xdr:row>125</xdr:row>
      <xdr:rowOff>28800</xdr:rowOff>
    </xdr:from>
    <xdr:to>
      <xdr:col>13</xdr:col>
      <xdr:colOff>768960</xdr:colOff>
      <xdr:row>128</xdr:row>
      <xdr:rowOff>165960</xdr:rowOff>
    </xdr:to>
    <xdr:pic>
      <xdr:nvPicPr>
        <xdr:cNvPr id="11" name="Imagen 12" descr=""/>
        <xdr:cNvPicPr/>
      </xdr:nvPicPr>
      <xdr:blipFill>
        <a:blip r:embed="rId12"/>
        <a:stretch/>
      </xdr:blipFill>
      <xdr:spPr>
        <a:xfrm>
          <a:off x="10114920" y="35444520"/>
          <a:ext cx="1608120" cy="9774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6:N172"/>
  <sheetViews>
    <sheetView showFormulas="false" showGridLines="false" showRowColHeaders="true" showZeros="true" rightToLeft="false" tabSelected="true" showOutlineSymbols="true" defaultGridColor="true" view="normal" topLeftCell="A61" colorId="64" zoomScale="100" zoomScaleNormal="100" zoomScalePageLayoutView="100" workbookViewId="0">
      <selection pane="topLeft" activeCell="B74" activeCellId="0" sqref="B74"/>
    </sheetView>
  </sheetViews>
  <sheetFormatPr defaultColWidth="11.53515625" defaultRowHeight="18.55" zeroHeight="false" outlineLevelRow="0" outlineLevelCol="0"/>
  <cols>
    <col collapsed="false" customWidth="true" hidden="false" outlineLevel="0" max="4" min="1" style="1" width="11.25"/>
    <col collapsed="false" customWidth="true" hidden="false" outlineLevel="0" max="5" min="5" style="1" width="12.1"/>
    <col collapsed="false" customWidth="false" hidden="false" outlineLevel="0" max="8" min="6" style="1" width="11.52"/>
    <col collapsed="false" customWidth="true" hidden="false" outlineLevel="0" max="9" min="9" style="1" width="5.55"/>
    <col collapsed="false" customWidth="true" hidden="false" outlineLevel="0" max="10" min="10" style="1" width="23.48"/>
    <col collapsed="false" customWidth="false" hidden="false" outlineLevel="0" max="1012" min="11" style="1" width="11.52"/>
  </cols>
  <sheetData>
    <row r="6" customFormat="false" ht="9.7" hidden="false" customHeight="true" outlineLevel="0" collapsed="false"/>
    <row r="7" customFormat="false" ht="24.45" hidden="false" customHeight="false" outlineLevel="0" collapsed="false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customFormat="false" ht="8.2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customFormat="false" ht="24.45" hidden="false" customHeight="false" outlineLevel="0" collapsed="false">
      <c r="A9" s="4" t="s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customFormat="false" ht="24.45" hidden="false" customHeight="false" outlineLevel="0" collapsed="false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customFormat="false" ht="12.65" hidden="false" customHeight="true" outlineLevel="0" collapsed="false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customFormat="false" ht="22.05" hidden="false" customHeight="false" outlineLevel="0" collapsed="false">
      <c r="A12" s="6" t="s">
        <v>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customFormat="false" ht="8.95" hidden="false" customHeight="true" outlineLevel="0" collapsed="false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customFormat="false" ht="25.35" hidden="false" customHeight="false" outlineLevel="0" collapsed="false">
      <c r="A14" s="8" t="s">
        <v>4</v>
      </c>
      <c r="B14" s="9" t="s">
        <v>5</v>
      </c>
      <c r="C14" s="9" t="s">
        <v>6</v>
      </c>
      <c r="D14" s="9" t="s">
        <v>7</v>
      </c>
      <c r="E14" s="10" t="s">
        <v>8</v>
      </c>
      <c r="F14" s="10" t="s">
        <v>9</v>
      </c>
      <c r="G14" s="10"/>
      <c r="H14" s="10"/>
      <c r="I14" s="10"/>
      <c r="J14" s="10" t="s">
        <v>10</v>
      </c>
      <c r="K14" s="10" t="s">
        <v>11</v>
      </c>
      <c r="L14" s="10"/>
      <c r="M14" s="10" t="s">
        <v>12</v>
      </c>
      <c r="N14" s="10"/>
    </row>
    <row r="15" customFormat="false" ht="40.25" hidden="false" customHeight="true" outlineLevel="0" collapsed="false">
      <c r="A15" s="11"/>
      <c r="B15" s="11"/>
      <c r="C15" s="11"/>
      <c r="D15" s="11"/>
      <c r="E15" s="12" t="s">
        <v>13</v>
      </c>
      <c r="F15" s="12" t="s">
        <v>14</v>
      </c>
      <c r="G15" s="12"/>
      <c r="H15" s="12"/>
      <c r="I15" s="12"/>
      <c r="J15" s="13" t="s">
        <v>15</v>
      </c>
      <c r="K15" s="14" t="s">
        <v>16</v>
      </c>
      <c r="L15" s="14"/>
      <c r="M15" s="12" t="s">
        <v>17</v>
      </c>
      <c r="N15" s="12"/>
    </row>
    <row r="16" customFormat="false" ht="40.25" hidden="false" customHeight="true" outlineLevel="0" collapsed="false">
      <c r="A16" s="11"/>
      <c r="B16" s="11"/>
      <c r="C16" s="11"/>
      <c r="D16" s="11"/>
      <c r="E16" s="12" t="s">
        <v>18</v>
      </c>
      <c r="F16" s="14" t="s">
        <v>19</v>
      </c>
      <c r="G16" s="14"/>
      <c r="H16" s="14"/>
      <c r="I16" s="14"/>
      <c r="J16" s="13" t="s">
        <v>20</v>
      </c>
      <c r="K16" s="14" t="s">
        <v>21</v>
      </c>
      <c r="L16" s="14"/>
      <c r="M16" s="12" t="s">
        <v>22</v>
      </c>
      <c r="N16" s="12"/>
    </row>
    <row r="17" customFormat="false" ht="40.25" hidden="false" customHeight="true" outlineLevel="0" collapsed="false">
      <c r="A17" s="11"/>
      <c r="B17" s="11"/>
      <c r="C17" s="11"/>
      <c r="D17" s="11"/>
      <c r="E17" s="12" t="s">
        <v>23</v>
      </c>
      <c r="F17" s="12" t="s">
        <v>14</v>
      </c>
      <c r="G17" s="12"/>
      <c r="H17" s="12"/>
      <c r="I17" s="12"/>
      <c r="J17" s="13" t="s">
        <v>24</v>
      </c>
      <c r="K17" s="14" t="s">
        <v>16</v>
      </c>
      <c r="L17" s="14"/>
      <c r="M17" s="12" t="s">
        <v>17</v>
      </c>
      <c r="N17" s="12"/>
    </row>
    <row r="18" customFormat="false" ht="40.25" hidden="false" customHeight="true" outlineLevel="0" collapsed="false">
      <c r="A18" s="11"/>
      <c r="B18" s="11"/>
      <c r="C18" s="11"/>
      <c r="D18" s="11"/>
      <c r="E18" s="12" t="s">
        <v>25</v>
      </c>
      <c r="F18" s="14" t="s">
        <v>26</v>
      </c>
      <c r="G18" s="14"/>
      <c r="H18" s="14"/>
      <c r="I18" s="14"/>
      <c r="J18" s="13" t="s">
        <v>27</v>
      </c>
      <c r="K18" s="14" t="s">
        <v>21</v>
      </c>
      <c r="L18" s="14"/>
      <c r="M18" s="14" t="s">
        <v>28</v>
      </c>
      <c r="N18" s="14"/>
    </row>
    <row r="19" customFormat="false" ht="40.25" hidden="false" customHeight="true" outlineLevel="0" collapsed="false">
      <c r="A19" s="11"/>
      <c r="B19" s="11"/>
      <c r="C19" s="11"/>
      <c r="D19" s="11"/>
      <c r="E19" s="12" t="s">
        <v>29</v>
      </c>
      <c r="F19" s="12" t="s">
        <v>14</v>
      </c>
      <c r="G19" s="12"/>
      <c r="H19" s="12"/>
      <c r="I19" s="12"/>
      <c r="J19" s="13" t="s">
        <v>30</v>
      </c>
      <c r="K19" s="14" t="s">
        <v>16</v>
      </c>
      <c r="L19" s="14"/>
      <c r="M19" s="12" t="s">
        <v>17</v>
      </c>
      <c r="N19" s="12"/>
    </row>
    <row r="20" customFormat="false" ht="40.25" hidden="false" customHeight="true" outlineLevel="0" collapsed="false">
      <c r="A20" s="11"/>
      <c r="B20" s="11"/>
      <c r="C20" s="11"/>
      <c r="D20" s="11"/>
      <c r="E20" s="12" t="s">
        <v>31</v>
      </c>
      <c r="F20" s="14" t="s">
        <v>32</v>
      </c>
      <c r="G20" s="14"/>
      <c r="H20" s="14"/>
      <c r="I20" s="14"/>
      <c r="J20" s="13" t="s">
        <v>33</v>
      </c>
      <c r="K20" s="14" t="s">
        <v>21</v>
      </c>
      <c r="L20" s="14"/>
      <c r="M20" s="14" t="s">
        <v>28</v>
      </c>
      <c r="N20" s="14"/>
    </row>
    <row r="21" customFormat="false" ht="40.25" hidden="false" customHeight="true" outlineLevel="0" collapsed="false">
      <c r="A21" s="11"/>
      <c r="B21" s="11"/>
      <c r="C21" s="11"/>
      <c r="D21" s="11"/>
      <c r="E21" s="12" t="s">
        <v>34</v>
      </c>
      <c r="F21" s="12" t="s">
        <v>14</v>
      </c>
      <c r="G21" s="12"/>
      <c r="H21" s="12"/>
      <c r="I21" s="12"/>
      <c r="J21" s="13" t="s">
        <v>35</v>
      </c>
      <c r="K21" s="14" t="s">
        <v>16</v>
      </c>
      <c r="L21" s="14"/>
      <c r="M21" s="12" t="s">
        <v>17</v>
      </c>
      <c r="N21" s="12"/>
    </row>
    <row r="22" customFormat="false" ht="40.25" hidden="false" customHeight="true" outlineLevel="0" collapsed="false">
      <c r="A22" s="11"/>
      <c r="B22" s="11"/>
      <c r="C22" s="11"/>
      <c r="D22" s="11"/>
      <c r="E22" s="12" t="s">
        <v>36</v>
      </c>
      <c r="F22" s="14" t="s">
        <v>37</v>
      </c>
      <c r="G22" s="14"/>
      <c r="H22" s="14"/>
      <c r="I22" s="14"/>
      <c r="J22" s="13" t="s">
        <v>38</v>
      </c>
      <c r="K22" s="14" t="s">
        <v>39</v>
      </c>
      <c r="L22" s="14"/>
      <c r="M22" s="14" t="s">
        <v>28</v>
      </c>
      <c r="N22" s="14"/>
    </row>
    <row r="23" customFormat="false" ht="14.9" hidden="false" customHeight="true" outlineLevel="0" collapsed="false">
      <c r="A23" s="15" t="s">
        <v>40</v>
      </c>
      <c r="B23" s="15"/>
      <c r="C23" s="15"/>
      <c r="D23" s="15"/>
      <c r="E23" s="15"/>
      <c r="F23" s="15"/>
      <c r="G23" s="15"/>
      <c r="H23" s="15" t="s">
        <v>41</v>
      </c>
      <c r="I23" s="15"/>
      <c r="J23" s="15"/>
      <c r="K23" s="15"/>
      <c r="L23" s="15"/>
      <c r="M23" s="15"/>
      <c r="N23" s="15"/>
    </row>
    <row r="24" customFormat="false" ht="22.05" hidden="false" customHeight="false" outlineLevel="0" collapsed="false">
      <c r="A24" s="16" t="s">
        <v>42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customFormat="false" ht="14.15" hidden="false" customHeight="true" outlineLevel="0" collapsed="false">
      <c r="A25" s="1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customFormat="false" ht="22.05" hidden="false" customHeight="false" outlineLevel="0" collapsed="false">
      <c r="A26" s="18" t="s">
        <v>43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0"/>
    </row>
    <row r="27" customFormat="false" ht="22.05" hidden="false" customHeight="true" outlineLevel="0" collapsed="false">
      <c r="A27" s="21" t="s">
        <v>44</v>
      </c>
      <c r="B27" s="21"/>
      <c r="C27" s="22"/>
      <c r="D27" s="22"/>
      <c r="E27" s="0"/>
      <c r="F27" s="21" t="s">
        <v>45</v>
      </c>
      <c r="G27" s="21"/>
      <c r="H27" s="22"/>
      <c r="I27" s="22"/>
      <c r="J27" s="22"/>
      <c r="K27" s="22"/>
      <c r="L27" s="23"/>
      <c r="M27" s="21" t="s">
        <v>46</v>
      </c>
      <c r="N27" s="24"/>
    </row>
    <row r="28" customFormat="false" ht="22.05" hidden="false" customHeight="false" outlineLevel="0" collapsed="false">
      <c r="A28" s="25"/>
      <c r="B28" s="7"/>
      <c r="C28" s="7"/>
      <c r="D28" s="7"/>
      <c r="E28" s="7"/>
      <c r="F28" s="7"/>
      <c r="G28" s="7"/>
      <c r="H28" s="7"/>
      <c r="I28" s="7"/>
      <c r="J28" s="7"/>
      <c r="K28" s="7"/>
      <c r="L28" s="26"/>
      <c r="M28" s="7"/>
      <c r="N28" s="27"/>
    </row>
    <row r="29" customFormat="false" ht="22.05" hidden="false" customHeight="true" outlineLevel="0" collapsed="false">
      <c r="A29" s="21" t="s">
        <v>47</v>
      </c>
      <c r="B29" s="21"/>
      <c r="C29" s="21"/>
      <c r="D29" s="22"/>
      <c r="E29" s="22"/>
      <c r="F29" s="28"/>
      <c r="G29" s="28"/>
      <c r="H29" s="28"/>
      <c r="I29" s="29"/>
      <c r="J29" s="29"/>
      <c r="K29" s="29"/>
      <c r="L29" s="29"/>
      <c r="M29" s="28"/>
      <c r="N29" s="30"/>
    </row>
    <row r="30" customFormat="false" ht="12.65" hidden="false" customHeight="true" outlineLevel="0" collapsed="false">
      <c r="A30" s="1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customFormat="false" ht="22.05" hidden="false" customHeight="false" outlineLevel="0" collapsed="false">
      <c r="A31" s="18" t="s">
        <v>48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0"/>
    </row>
    <row r="32" customFormat="false" ht="22.05" hidden="false" customHeight="true" outlineLevel="0" collapsed="false">
      <c r="A32" s="21" t="s">
        <v>44</v>
      </c>
      <c r="B32" s="21"/>
      <c r="C32" s="22"/>
      <c r="D32" s="22"/>
      <c r="E32" s="0"/>
      <c r="F32" s="21" t="s">
        <v>45</v>
      </c>
      <c r="G32" s="21"/>
      <c r="H32" s="22"/>
      <c r="I32" s="22"/>
      <c r="J32" s="22"/>
      <c r="K32" s="22"/>
      <c r="L32" s="23"/>
      <c r="M32" s="21" t="s">
        <v>46</v>
      </c>
      <c r="N32" s="24"/>
    </row>
    <row r="33" customFormat="false" ht="22.05" hidden="false" customHeight="false" outlineLevel="0" collapsed="false">
      <c r="A33" s="25"/>
      <c r="B33" s="7"/>
      <c r="C33" s="7"/>
      <c r="D33" s="7"/>
      <c r="E33" s="7"/>
      <c r="F33" s="7"/>
      <c r="G33" s="7"/>
      <c r="H33" s="7"/>
      <c r="I33" s="7"/>
      <c r="J33" s="7"/>
      <c r="K33" s="7"/>
      <c r="L33" s="26"/>
      <c r="M33" s="7"/>
      <c r="N33" s="27"/>
    </row>
    <row r="34" customFormat="false" ht="22.05" hidden="false" customHeight="true" outlineLevel="0" collapsed="false">
      <c r="A34" s="21" t="s">
        <v>47</v>
      </c>
      <c r="B34" s="21"/>
      <c r="C34" s="21"/>
      <c r="D34" s="22"/>
      <c r="E34" s="22"/>
      <c r="F34" s="28"/>
      <c r="G34" s="28"/>
      <c r="H34" s="28"/>
      <c r="I34" s="29"/>
      <c r="J34" s="29"/>
      <c r="K34" s="29"/>
      <c r="L34" s="29"/>
      <c r="M34" s="28"/>
      <c r="N34" s="30"/>
    </row>
    <row r="35" customFormat="false" ht="11.15" hidden="false" customHeight="true" outlineLevel="0" collapsed="false">
      <c r="A35" s="31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customFormat="false" ht="22.05" hidden="false" customHeight="false" outlineLevel="0" collapsed="false">
      <c r="A36" s="18" t="s">
        <v>49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20"/>
    </row>
    <row r="37" customFormat="false" ht="22.05" hidden="false" customHeight="true" outlineLevel="0" collapsed="false">
      <c r="A37" s="21" t="s">
        <v>44</v>
      </c>
      <c r="B37" s="21"/>
      <c r="C37" s="22"/>
      <c r="D37" s="22"/>
      <c r="E37" s="0"/>
      <c r="F37" s="21" t="s">
        <v>45</v>
      </c>
      <c r="G37" s="21"/>
      <c r="H37" s="22"/>
      <c r="I37" s="22"/>
      <c r="J37" s="22"/>
      <c r="K37" s="22"/>
      <c r="L37" s="23"/>
      <c r="M37" s="21" t="s">
        <v>46</v>
      </c>
      <c r="N37" s="24"/>
    </row>
    <row r="38" customFormat="false" ht="22.05" hidden="false" customHeight="false" outlineLevel="0" collapsed="false">
      <c r="A38" s="25"/>
      <c r="B38" s="7"/>
      <c r="C38" s="7"/>
      <c r="D38" s="7"/>
      <c r="E38" s="7"/>
      <c r="F38" s="7"/>
      <c r="G38" s="7"/>
      <c r="H38" s="7"/>
      <c r="I38" s="7"/>
      <c r="J38" s="7"/>
      <c r="K38" s="7"/>
      <c r="L38" s="26"/>
      <c r="M38" s="7"/>
      <c r="N38" s="27"/>
    </row>
    <row r="39" customFormat="false" ht="22.05" hidden="false" customHeight="true" outlineLevel="0" collapsed="false">
      <c r="A39" s="21" t="s">
        <v>47</v>
      </c>
      <c r="B39" s="21"/>
      <c r="C39" s="21"/>
      <c r="D39" s="22"/>
      <c r="E39" s="22"/>
      <c r="F39" s="28"/>
      <c r="G39" s="28"/>
      <c r="H39" s="28"/>
      <c r="I39" s="29"/>
      <c r="J39" s="29"/>
      <c r="K39" s="29"/>
      <c r="L39" s="29"/>
      <c r="M39" s="28"/>
      <c r="N39" s="30"/>
    </row>
    <row r="40" customFormat="false" ht="9.7" hidden="false" customHeight="true" outlineLevel="0" collapsed="false">
      <c r="A40" s="31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customFormat="false" ht="22.05" hidden="false" customHeight="false" outlineLevel="0" collapsed="false">
      <c r="A41" s="18" t="s">
        <v>50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20"/>
    </row>
    <row r="42" customFormat="false" ht="22.05" hidden="false" customHeight="true" outlineLevel="0" collapsed="false">
      <c r="A42" s="21" t="s">
        <v>44</v>
      </c>
      <c r="B42" s="21"/>
      <c r="C42" s="22"/>
      <c r="D42" s="22"/>
      <c r="E42" s="0"/>
      <c r="F42" s="21" t="s">
        <v>45</v>
      </c>
      <c r="G42" s="21"/>
      <c r="H42" s="22"/>
      <c r="I42" s="22"/>
      <c r="J42" s="22"/>
      <c r="K42" s="22"/>
      <c r="L42" s="23"/>
      <c r="M42" s="21" t="s">
        <v>46</v>
      </c>
      <c r="N42" s="24"/>
    </row>
    <row r="43" customFormat="false" ht="22.05" hidden="false" customHeight="false" outlineLevel="0" collapsed="false">
      <c r="A43" s="25"/>
      <c r="B43" s="7"/>
      <c r="C43" s="7"/>
      <c r="D43" s="7"/>
      <c r="E43" s="7"/>
      <c r="F43" s="7"/>
      <c r="G43" s="7"/>
      <c r="H43" s="7"/>
      <c r="I43" s="7"/>
      <c r="J43" s="7"/>
      <c r="K43" s="7"/>
      <c r="L43" s="26"/>
      <c r="M43" s="7"/>
      <c r="N43" s="27"/>
    </row>
    <row r="44" customFormat="false" ht="22.05" hidden="false" customHeight="true" outlineLevel="0" collapsed="false">
      <c r="A44" s="21" t="s">
        <v>47</v>
      </c>
      <c r="B44" s="21"/>
      <c r="C44" s="21"/>
      <c r="D44" s="22"/>
      <c r="E44" s="22"/>
      <c r="F44" s="28"/>
      <c r="G44" s="28"/>
      <c r="H44" s="28"/>
      <c r="I44" s="29"/>
      <c r="J44" s="29"/>
      <c r="K44" s="29"/>
      <c r="L44" s="29"/>
      <c r="M44" s="28"/>
      <c r="N44" s="30"/>
    </row>
    <row r="45" customFormat="false" ht="9.7" hidden="false" customHeight="true" outlineLevel="0" collapsed="false">
      <c r="A45" s="31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customFormat="false" ht="22.05" hidden="false" customHeight="false" outlineLevel="0" collapsed="false">
      <c r="A46" s="16" t="s">
        <v>51</v>
      </c>
      <c r="B46" s="7"/>
      <c r="C46" s="7"/>
      <c r="D46" s="7"/>
      <c r="E46" s="0"/>
      <c r="F46" s="7"/>
      <c r="G46" s="7"/>
      <c r="H46" s="7"/>
      <c r="I46" s="7"/>
      <c r="J46" s="7"/>
      <c r="K46" s="7"/>
      <c r="L46" s="7"/>
      <c r="M46" s="7"/>
      <c r="N46" s="7"/>
    </row>
    <row r="47" customFormat="false" ht="12.65" hidden="false" customHeight="true" outlineLevel="0" collapsed="false">
      <c r="A47" s="17"/>
      <c r="B47" s="7"/>
      <c r="C47" s="7"/>
      <c r="D47" s="7"/>
      <c r="E47" s="0"/>
      <c r="F47" s="7"/>
      <c r="G47" s="7"/>
      <c r="H47" s="7"/>
      <c r="I47" s="7"/>
      <c r="J47" s="7"/>
      <c r="K47" s="7"/>
      <c r="L47" s="7"/>
      <c r="M47" s="7"/>
      <c r="N47" s="7"/>
    </row>
    <row r="48" customFormat="false" ht="22.05" hidden="false" customHeight="false" outlineLevel="0" collapsed="false">
      <c r="A48" s="32" t="s">
        <v>52</v>
      </c>
      <c r="B48" s="32"/>
      <c r="C48" s="22"/>
      <c r="D48" s="22"/>
      <c r="E48" s="0"/>
      <c r="F48" s="32" t="s">
        <v>53</v>
      </c>
      <c r="G48" s="32"/>
      <c r="H48" s="32"/>
      <c r="I48" s="22"/>
      <c r="J48" s="22"/>
      <c r="K48" s="22"/>
      <c r="L48" s="22"/>
      <c r="M48" s="22"/>
      <c r="N48" s="22"/>
    </row>
    <row r="49" customFormat="false" ht="22.05" hidden="false" customHeight="false" outlineLevel="0" collapsed="false">
      <c r="A49" s="1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customFormat="false" ht="22.05" hidden="false" customHeight="false" outlineLevel="0" collapsed="false">
      <c r="A50" s="32" t="s">
        <v>54</v>
      </c>
      <c r="B50" s="32"/>
      <c r="C50" s="22"/>
      <c r="D50" s="22"/>
      <c r="E50" s="22"/>
      <c r="F50" s="22"/>
      <c r="G50" s="22"/>
      <c r="H50" s="7"/>
      <c r="I50" s="33" t="s">
        <v>55</v>
      </c>
      <c r="J50" s="33"/>
      <c r="K50" s="22"/>
      <c r="L50" s="22"/>
      <c r="M50" s="7"/>
      <c r="N50" s="7"/>
    </row>
    <row r="51" customFormat="false" ht="22.05" hidden="false" customHeight="false" outlineLevel="0" collapsed="false">
      <c r="A51" s="1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customFormat="false" ht="22.05" hidden="false" customHeight="false" outlineLevel="0" collapsed="false">
      <c r="A52" s="32" t="s">
        <v>56</v>
      </c>
      <c r="B52" s="32"/>
      <c r="C52" s="32"/>
      <c r="D52" s="22"/>
      <c r="E52" s="22"/>
      <c r="F52" s="22"/>
      <c r="G52" s="22"/>
      <c r="H52" s="7"/>
      <c r="I52" s="32" t="s">
        <v>57</v>
      </c>
      <c r="J52" s="32"/>
      <c r="K52" s="22"/>
      <c r="L52" s="22"/>
      <c r="M52" s="7"/>
      <c r="N52" s="7"/>
    </row>
    <row r="53" customFormat="false" ht="12.65" hidden="false" customHeight="true" outlineLevel="0" collapsed="false">
      <c r="A53" s="1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customFormat="false" ht="22.05" hidden="false" customHeight="false" outlineLevel="0" collapsed="false">
      <c r="A54" s="16" t="s">
        <v>58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customFormat="false" ht="11.9" hidden="false" customHeight="true" outlineLevel="0" collapsed="false">
      <c r="A55" s="1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customFormat="false" ht="22.05" hidden="false" customHeight="false" outlineLevel="0" collapsed="false">
      <c r="A56" s="32" t="s">
        <v>52</v>
      </c>
      <c r="B56" s="32"/>
      <c r="C56" s="22"/>
      <c r="D56" s="22"/>
      <c r="E56" s="0"/>
      <c r="F56" s="32" t="s">
        <v>53</v>
      </c>
      <c r="G56" s="32"/>
      <c r="H56" s="32"/>
      <c r="I56" s="22"/>
      <c r="J56" s="22"/>
      <c r="K56" s="22"/>
      <c r="L56" s="22"/>
      <c r="M56" s="22"/>
      <c r="N56" s="22"/>
    </row>
    <row r="57" customFormat="false" ht="22.05" hidden="false" customHeight="false" outlineLevel="0" collapsed="false">
      <c r="A57" s="1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customFormat="false" ht="22.05" hidden="false" customHeight="false" outlineLevel="0" collapsed="false">
      <c r="A58" s="32" t="s">
        <v>54</v>
      </c>
      <c r="B58" s="32"/>
      <c r="C58" s="22"/>
      <c r="D58" s="22"/>
      <c r="E58" s="22"/>
      <c r="F58" s="22"/>
      <c r="G58" s="22"/>
      <c r="H58" s="7"/>
      <c r="I58" s="33" t="s">
        <v>55</v>
      </c>
      <c r="J58" s="33"/>
      <c r="K58" s="22"/>
      <c r="L58" s="22"/>
      <c r="M58" s="7"/>
      <c r="N58" s="7"/>
    </row>
    <row r="59" customFormat="false" ht="22.05" hidden="false" customHeight="false" outlineLevel="0" collapsed="false">
      <c r="A59" s="1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customFormat="false" ht="22.05" hidden="false" customHeight="false" outlineLevel="0" collapsed="false">
      <c r="A60" s="32" t="s">
        <v>56</v>
      </c>
      <c r="B60" s="32"/>
      <c r="C60" s="32"/>
      <c r="D60" s="22"/>
      <c r="E60" s="22"/>
      <c r="F60" s="22"/>
      <c r="G60" s="22"/>
      <c r="H60" s="7"/>
      <c r="I60" s="32" t="s">
        <v>57</v>
      </c>
      <c r="J60" s="32"/>
      <c r="K60" s="22"/>
      <c r="L60" s="22"/>
      <c r="M60" s="7"/>
      <c r="N60" s="7"/>
    </row>
    <row r="61" customFormat="false" ht="14.15" hidden="false" customHeight="true" outlineLevel="0" collapsed="false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customFormat="false" ht="22.05" hidden="false" customHeight="false" outlineLevel="0" collapsed="false">
      <c r="A62" s="34"/>
      <c r="B62" s="7"/>
      <c r="C62" s="7"/>
      <c r="D62" s="7"/>
      <c r="E62" s="7"/>
      <c r="F62" s="7"/>
      <c r="G62" s="7"/>
      <c r="H62" s="33" t="s">
        <v>10</v>
      </c>
      <c r="I62" s="33"/>
      <c r="J62" s="24"/>
      <c r="K62" s="24"/>
      <c r="L62" s="7"/>
      <c r="M62" s="7"/>
      <c r="N62" s="7"/>
    </row>
    <row r="63" customFormat="false" ht="22.05" hidden="false" customHeight="false" outlineLevel="0" collapsed="false">
      <c r="A63" s="1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customFormat="false" ht="22.05" hidden="false" customHeight="false" outlineLevel="0" collapsed="false">
      <c r="A64" s="1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customFormat="false" ht="22.05" hidden="false" customHeight="false" outlineLevel="0" collapsed="false">
      <c r="A65" s="1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customFormat="false" ht="22.05" hidden="false" customHeight="false" outlineLevel="0" collapsed="false">
      <c r="A66" s="1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customFormat="false" ht="22.05" hidden="false" customHeight="false" outlineLevel="0" collapsed="false">
      <c r="A67" s="1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customFormat="false" ht="22.05" hidden="false" customHeight="false" outlineLevel="0" collapsed="false">
      <c r="A68" s="35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customFormat="false" ht="22.05" hidden="false" customHeight="false" outlineLevel="0" collapsed="false">
      <c r="A69" s="6" t="s">
        <v>59</v>
      </c>
      <c r="B69" s="36"/>
      <c r="C69" s="36"/>
      <c r="D69" s="36"/>
      <c r="E69" s="36"/>
      <c r="F69" s="36"/>
      <c r="G69" s="36"/>
      <c r="H69" s="36"/>
      <c r="I69" s="36"/>
      <c r="J69" s="7"/>
      <c r="K69" s="7"/>
      <c r="L69" s="7"/>
      <c r="M69" s="7"/>
      <c r="N69" s="7"/>
    </row>
    <row r="70" customFormat="false" ht="22.05" hidden="false" customHeight="false" outlineLevel="0" collapsed="false">
      <c r="A70" s="34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customFormat="false" ht="22.05" hidden="false" customHeight="false" outlineLevel="0" collapsed="false">
      <c r="A71" s="34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customFormat="false" ht="22.05" hidden="false" customHeight="false" outlineLevel="0" collapsed="false">
      <c r="A72" s="34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customFormat="false" ht="22.05" hidden="false" customHeight="false" outlineLevel="0" collapsed="false">
      <c r="A73" s="11"/>
      <c r="B73" s="37" t="s">
        <v>60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customFormat="false" ht="22.05" hidden="false" customHeight="false" outlineLevel="0" collapsed="false">
      <c r="A74" s="34"/>
      <c r="B74" s="3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customFormat="false" ht="22.05" hidden="false" customHeight="false" outlineLevel="0" collapsed="false">
      <c r="A75" s="11"/>
      <c r="B75" s="37" t="s">
        <v>61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customFormat="false" ht="22.05" hidden="false" customHeight="false" outlineLevel="0" collapsed="false">
      <c r="A76" s="35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customFormat="false" ht="22.05" hidden="false" customHeight="false" outlineLevel="0" collapsed="false">
      <c r="A77" s="6" t="s">
        <v>62</v>
      </c>
      <c r="B77" s="36"/>
      <c r="C77" s="36"/>
      <c r="D77" s="36"/>
      <c r="E77" s="36"/>
      <c r="F77" s="36"/>
      <c r="G77" s="36"/>
      <c r="H77" s="36"/>
      <c r="I77" s="7"/>
      <c r="J77" s="7"/>
      <c r="K77" s="7"/>
      <c r="L77" s="7"/>
      <c r="M77" s="7"/>
      <c r="N77" s="7"/>
    </row>
    <row r="78" customFormat="false" ht="22.05" hidden="false" customHeight="false" outlineLevel="0" collapsed="false">
      <c r="A78" s="35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customFormat="false" ht="22.05" hidden="false" customHeight="false" outlineLevel="0" collapsed="false">
      <c r="A79" s="11"/>
      <c r="B79" s="37" t="s">
        <v>63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customFormat="false" ht="22.05" hidden="false" customHeight="false" outlineLevel="0" collapsed="false">
      <c r="A80" s="38"/>
      <c r="B80" s="3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customFormat="false" ht="22.05" hidden="false" customHeight="false" outlineLevel="0" collapsed="false">
      <c r="A81" s="11"/>
      <c r="B81" s="37" t="s">
        <v>64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customFormat="false" ht="22.05" hidden="false" customHeight="false" outlineLevel="0" collapsed="false">
      <c r="A82" s="38"/>
      <c r="B82" s="3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customFormat="false" ht="22.05" hidden="false" customHeight="false" outlineLevel="0" collapsed="false">
      <c r="A83" s="11"/>
      <c r="B83" s="37" t="s">
        <v>65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customFormat="false" ht="22.05" hidden="false" customHeight="false" outlineLevel="0" collapsed="false">
      <c r="A84" s="38"/>
      <c r="B84" s="3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customFormat="false" ht="22.05" hidden="false" customHeight="false" outlineLevel="0" collapsed="false">
      <c r="A85" s="11"/>
      <c r="B85" s="37" t="s">
        <v>66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customFormat="false" ht="22.05" hidden="false" customHeight="false" outlineLevel="0" collapsed="false">
      <c r="A86" s="35"/>
      <c r="B86" s="3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customFormat="false" ht="22.05" hidden="false" customHeight="false" outlineLevel="0" collapsed="false">
      <c r="A87" s="11"/>
      <c r="B87" s="37" t="s">
        <v>67</v>
      </c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customFormat="false" ht="22.05" hidden="false" customHeight="false" outlineLevel="0" collapsed="false">
      <c r="A88" s="35"/>
      <c r="B88" s="39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customFormat="false" ht="22.05" hidden="false" customHeight="false" outlineLevel="0" collapsed="false">
      <c r="A89" s="11"/>
      <c r="B89" s="37" t="s">
        <v>68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customFormat="false" ht="22.05" hidden="false" customHeight="false" outlineLevel="0" collapsed="false">
      <c r="A90" s="35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customFormat="false" ht="22.05" hidden="false" customHeight="false" outlineLevel="0" collapsed="false">
      <c r="A91" s="16" t="s">
        <v>69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customFormat="false" ht="22.05" hidden="false" customHeight="false" outlineLevel="0" collapsed="false">
      <c r="A92" s="16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customFormat="false" ht="22.05" hidden="false" customHeight="false" outlineLevel="0" collapsed="false">
      <c r="A93" s="11"/>
      <c r="B93" s="7" t="s">
        <v>70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customFormat="false" ht="22.05" hidden="false" customHeight="false" outlineLevel="0" collapsed="false">
      <c r="A94" s="1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customFormat="false" ht="41.75" hidden="false" customHeight="true" outlineLevel="0" collapsed="false">
      <c r="A95" s="11"/>
      <c r="B95" s="40" t="s">
        <v>71</v>
      </c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</row>
    <row r="96" customFormat="false" ht="22.05" hidden="false" customHeight="false" outlineLevel="0" collapsed="false">
      <c r="A96" s="1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customFormat="false" ht="22.05" hidden="false" customHeight="false" outlineLevel="0" collapsed="false">
      <c r="A97" s="16" t="s">
        <v>72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customFormat="false" ht="22.05" hidden="false" customHeight="false" outlineLevel="0" collapsed="false">
      <c r="A98" s="17" t="s">
        <v>73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customFormat="false" ht="22.05" hidden="false" customHeight="false" outlineLevel="0" collapsed="false">
      <c r="A99" s="11"/>
      <c r="B99" s="7" t="s">
        <v>74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customFormat="false" ht="22.05" hidden="false" customHeight="false" outlineLevel="0" collapsed="false">
      <c r="A100" s="41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customFormat="false" ht="22.05" hidden="false" customHeight="false" outlineLevel="0" collapsed="false">
      <c r="A101" s="11"/>
      <c r="B101" s="7" t="s">
        <v>75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customFormat="false" ht="22.05" hidden="false" customHeight="false" outlineLevel="0" collapsed="false">
      <c r="A102" s="41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customFormat="false" ht="22.05" hidden="false" customHeight="false" outlineLevel="0" collapsed="false">
      <c r="A103" s="11"/>
      <c r="B103" s="7" t="s">
        <v>76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customFormat="false" ht="22.05" hidden="false" customHeight="false" outlineLevel="0" collapsed="false">
      <c r="A104" s="41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customFormat="false" ht="22.05" hidden="false" customHeight="false" outlineLevel="0" collapsed="false">
      <c r="A105" s="11"/>
      <c r="B105" s="7" t="s">
        <v>77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customFormat="false" ht="22.05" hidden="false" customHeight="false" outlineLevel="0" collapsed="false">
      <c r="A106" s="41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customFormat="false" ht="22.05" hidden="false" customHeight="false" outlineLevel="0" collapsed="false">
      <c r="A107" s="11"/>
      <c r="B107" s="7" t="s">
        <v>78</v>
      </c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customFormat="false" ht="22.05" hidden="false" customHeight="false" outlineLevel="0" collapsed="false">
      <c r="A108" s="41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customFormat="false" ht="22.05" hidden="false" customHeight="false" outlineLevel="0" collapsed="false">
      <c r="A109" s="11"/>
      <c r="B109" s="7" t="s">
        <v>79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customFormat="false" ht="22.05" hidden="false" customHeight="false" outlineLevel="0" collapsed="false">
      <c r="A110" s="41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customFormat="false" ht="41.75" hidden="false" customHeight="true" outlineLevel="0" collapsed="false">
      <c r="A111" s="11"/>
      <c r="B111" s="40" t="s">
        <v>71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</row>
    <row r="112" customFormat="false" ht="22.05" hidden="false" customHeight="false" outlineLevel="0" collapsed="false">
      <c r="A112" s="1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customFormat="false" ht="22.05" hidden="false" customHeight="false" outlineLevel="0" collapsed="false">
      <c r="A113" s="1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customFormat="false" ht="22.05" hidden="false" customHeight="false" outlineLevel="0" collapsed="false">
      <c r="A114" s="1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customFormat="false" ht="22.05" hidden="false" customHeight="false" outlineLevel="0" collapsed="false">
      <c r="A115" s="1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customFormat="false" ht="22.05" hidden="false" customHeight="false" outlineLevel="0" collapsed="false">
      <c r="A116" s="1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customFormat="false" ht="22.05" hidden="false" customHeight="false" outlineLevel="0" collapsed="false">
      <c r="A117" s="1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customFormat="false" ht="22.05" hidden="false" customHeight="false" outlineLevel="0" collapsed="false">
      <c r="A118" s="1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customFormat="false" ht="22.05" hidden="false" customHeight="false" outlineLevel="0" collapsed="false">
      <c r="A119" s="1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customFormat="false" ht="22.05" hidden="false" customHeight="false" outlineLevel="0" collapsed="false">
      <c r="A120" s="1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customFormat="false" ht="22.05" hidden="false" customHeight="false" outlineLevel="0" collapsed="false">
      <c r="A121" s="1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customFormat="false" ht="22.05" hidden="false" customHeight="false" outlineLevel="0" collapsed="false">
      <c r="A122" s="1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customFormat="false" ht="22.05" hidden="false" customHeight="false" outlineLevel="0" collapsed="false">
      <c r="A123" s="1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customFormat="false" ht="22.05" hidden="false" customHeight="false" outlineLevel="0" collapsed="false">
      <c r="A124" s="1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customFormat="false" ht="22.05" hidden="false" customHeight="false" outlineLevel="0" collapsed="false">
      <c r="A125" s="1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customFormat="false" ht="22.05" hidden="false" customHeight="false" outlineLevel="0" collapsed="false">
      <c r="A126" s="1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customFormat="false" ht="22.05" hidden="false" customHeight="false" outlineLevel="0" collapsed="false">
      <c r="A127" s="1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customFormat="false" ht="22.05" hidden="false" customHeight="false" outlineLevel="0" collapsed="false">
      <c r="A128" s="1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customFormat="false" ht="22.05" hidden="false" customHeight="false" outlineLevel="0" collapsed="false">
      <c r="A129" s="1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customFormat="false" ht="22.05" hidden="false" customHeight="false" outlineLevel="0" collapsed="false">
      <c r="A130" s="1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customFormat="false" ht="102.2" hidden="false" customHeight="true" outlineLevel="0" collapsed="false">
      <c r="A131" s="42" t="s">
        <v>80</v>
      </c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</row>
    <row r="132" customFormat="false" ht="22.05" hidden="false" customHeight="false" outlineLevel="0" collapsed="false">
      <c r="A132" s="1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customFormat="false" ht="55.2" hidden="false" customHeight="true" outlineLevel="0" collapsed="false">
      <c r="A133" s="43" t="n">
        <v>1</v>
      </c>
      <c r="B133" s="44" t="s">
        <v>81</v>
      </c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</row>
    <row r="134" customFormat="false" ht="22.05" hidden="false" customHeight="false" outlineLevel="0" collapsed="false">
      <c r="A134" s="1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customFormat="false" ht="22.05" hidden="false" customHeight="false" outlineLevel="0" collapsed="false">
      <c r="A135" s="0"/>
      <c r="B135" s="43" t="n">
        <v>1</v>
      </c>
      <c r="C135" s="45" t="s">
        <v>82</v>
      </c>
      <c r="D135" s="45"/>
      <c r="E135" s="45"/>
      <c r="F135" s="45"/>
      <c r="G135" s="45"/>
      <c r="H135" s="11"/>
      <c r="I135" s="7"/>
      <c r="J135" s="0"/>
      <c r="K135" s="46"/>
      <c r="L135" s="7"/>
      <c r="M135" s="7"/>
      <c r="N135" s="7"/>
    </row>
    <row r="136" customFormat="false" ht="22.05" hidden="false" customHeight="false" outlineLevel="0" collapsed="false">
      <c r="A136" s="4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customFormat="false" ht="41.75" hidden="false" customHeight="true" outlineLevel="0" collapsed="false">
      <c r="A137" s="43" t="n">
        <v>2</v>
      </c>
      <c r="B137" s="42" t="s">
        <v>83</v>
      </c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</row>
    <row r="138" customFormat="false" ht="22.05" hidden="false" customHeight="false" outlineLevel="0" collapsed="false">
      <c r="A138" s="1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customFormat="false" ht="22.05" hidden="false" customHeight="false" outlineLevel="0" collapsed="false">
      <c r="A139" s="7"/>
      <c r="B139" s="43" t="n">
        <v>2</v>
      </c>
      <c r="C139" s="45" t="s">
        <v>82</v>
      </c>
      <c r="D139" s="45"/>
      <c r="E139" s="45"/>
      <c r="F139" s="45"/>
      <c r="G139" s="45"/>
      <c r="H139" s="11"/>
      <c r="I139" s="7"/>
      <c r="J139" s="0"/>
      <c r="K139" s="46"/>
      <c r="L139" s="7"/>
      <c r="M139" s="7"/>
      <c r="N139" s="7"/>
    </row>
    <row r="140" customFormat="false" ht="22.05" hidden="false" customHeight="false" outlineLevel="0" collapsed="false">
      <c r="A140" s="4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customFormat="false" ht="37.3" hidden="false" customHeight="true" outlineLevel="0" collapsed="false">
      <c r="A141" s="48" t="s">
        <v>84</v>
      </c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customFormat="false" ht="22.05" hidden="false" customHeight="false" outlineLevel="0" collapsed="false">
      <c r="A142" s="41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customFormat="false" ht="22.05" hidden="false" customHeight="false" outlineLevel="0" collapsed="false">
      <c r="A143" s="41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customFormat="false" ht="22.05" hidden="false" customHeight="false" outlineLevel="0" collapsed="false">
      <c r="A144" s="41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customFormat="false" ht="22.05" hidden="false" customHeight="false" outlineLevel="0" collapsed="false">
      <c r="A145" s="41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customFormat="false" ht="22.05" hidden="false" customHeight="false" outlineLevel="0" collapsed="false">
      <c r="A146" s="45" t="s">
        <v>85</v>
      </c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</row>
    <row r="147" customFormat="false" ht="22.05" hidden="false" customHeight="false" outlineLevel="0" collapsed="false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</row>
    <row r="148" customFormat="false" ht="22.05" hidden="false" customHeight="false" outlineLevel="0" collapsed="false">
      <c r="A148" s="41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customFormat="false" ht="22.05" hidden="false" customHeight="false" outlineLevel="0" collapsed="false">
      <c r="A149" s="41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customFormat="false" ht="22.05" hidden="false" customHeight="false" outlineLevel="0" collapsed="false">
      <c r="A150" s="49" t="s">
        <v>86</v>
      </c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</row>
    <row r="151" customFormat="false" ht="18.55" hidden="false" customHeight="false" outlineLevel="0" collapsed="false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</row>
    <row r="152" customFormat="false" ht="18.55" hidden="false" customHeight="false" outlineLevel="0" collapsed="false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</row>
    <row r="153" customFormat="false" ht="18.55" hidden="false" customHeight="false" outlineLevel="0" collapsed="false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</row>
    <row r="154" customFormat="false" ht="18.55" hidden="false" customHeight="false" outlineLevel="0" collapsed="false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</row>
    <row r="155" customFormat="false" ht="18.55" hidden="false" customHeight="false" outlineLevel="0" collapsed="false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</row>
    <row r="156" customFormat="false" ht="22.05" hidden="false" customHeight="false" outlineLevel="0" collapsed="false">
      <c r="A156" s="41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customFormat="false" ht="22.05" hidden="false" customHeight="false" outlineLevel="0" collapsed="false">
      <c r="A157" s="41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customFormat="false" ht="22.05" hidden="false" customHeight="false" outlineLevel="0" collapsed="false">
      <c r="A158" s="41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customFormat="false" ht="22.05" hidden="false" customHeight="false" outlineLevel="0" collapsed="false">
      <c r="A159" s="41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customFormat="false" ht="22.05" hidden="false" customHeight="false" outlineLevel="0" collapsed="false">
      <c r="A160" s="41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customFormat="false" ht="22.05" hidden="false" customHeight="false" outlineLevel="0" collapsed="false">
      <c r="A161" s="41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customFormat="false" ht="22.05" hidden="false" customHeight="false" outlineLevel="0" collapsed="false">
      <c r="A162" s="41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customFormat="false" ht="22.05" hidden="false" customHeight="false" outlineLevel="0" collapsed="false">
      <c r="A163" s="41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customFormat="false" ht="22.05" hidden="false" customHeight="false" outlineLevel="0" collapsed="false">
      <c r="A164" s="41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customFormat="false" ht="22.05" hidden="false" customHeight="false" outlineLevel="0" collapsed="false">
      <c r="A165" s="41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customFormat="false" ht="22.05" hidden="false" customHeight="false" outlineLevel="0" collapsed="false">
      <c r="A166" s="41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customFormat="false" ht="22.05" hidden="false" customHeight="false" outlineLevel="0" collapsed="false">
      <c r="A167" s="41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customFormat="false" ht="22.05" hidden="false" customHeight="false" outlineLevel="0" collapsed="false">
      <c r="A168" s="41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customFormat="false" ht="22.05" hidden="false" customHeight="false" outlineLevel="0" collapsed="false">
      <c r="A169" s="41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customFormat="false" ht="22.05" hidden="false" customHeight="false" outlineLevel="0" collapsed="false">
      <c r="A170" s="41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customFormat="false" ht="22.05" hidden="false" customHeight="false" outlineLevel="0" collapsed="false">
      <c r="A171" s="50" t="s">
        <v>87</v>
      </c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</row>
    <row r="172" customFormat="false" ht="168.65" hidden="false" customHeight="true" outlineLevel="0" collapsed="false">
      <c r="A172" s="48" t="s">
        <v>88</v>
      </c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</sheetData>
  <mergeCells count="94">
    <mergeCell ref="A7:N7"/>
    <mergeCell ref="A9:N9"/>
    <mergeCell ref="A10:N10"/>
    <mergeCell ref="F14:I14"/>
    <mergeCell ref="K14:L14"/>
    <mergeCell ref="M14:N14"/>
    <mergeCell ref="F15:I15"/>
    <mergeCell ref="K15:L15"/>
    <mergeCell ref="M15:N15"/>
    <mergeCell ref="F16:I16"/>
    <mergeCell ref="K16:L16"/>
    <mergeCell ref="M16:N16"/>
    <mergeCell ref="F17:I17"/>
    <mergeCell ref="K17:L17"/>
    <mergeCell ref="M17:N17"/>
    <mergeCell ref="F18:I18"/>
    <mergeCell ref="K18:L18"/>
    <mergeCell ref="M18:N18"/>
    <mergeCell ref="F19:I19"/>
    <mergeCell ref="K19:L19"/>
    <mergeCell ref="M19:N19"/>
    <mergeCell ref="F20:I20"/>
    <mergeCell ref="K20:L20"/>
    <mergeCell ref="M20:N20"/>
    <mergeCell ref="F21:I21"/>
    <mergeCell ref="K21:L21"/>
    <mergeCell ref="M21:N21"/>
    <mergeCell ref="F22:I22"/>
    <mergeCell ref="K22:L22"/>
    <mergeCell ref="M22:N22"/>
    <mergeCell ref="A23:N23"/>
    <mergeCell ref="A27:B27"/>
    <mergeCell ref="C27:D27"/>
    <mergeCell ref="F27:G27"/>
    <mergeCell ref="H27:K27"/>
    <mergeCell ref="A29:C29"/>
    <mergeCell ref="D29:E29"/>
    <mergeCell ref="A32:B32"/>
    <mergeCell ref="C32:D32"/>
    <mergeCell ref="F32:G32"/>
    <mergeCell ref="H32:K32"/>
    <mergeCell ref="A34:C34"/>
    <mergeCell ref="D34:E34"/>
    <mergeCell ref="A37:B37"/>
    <mergeCell ref="C37:D37"/>
    <mergeCell ref="F37:G37"/>
    <mergeCell ref="H37:K37"/>
    <mergeCell ref="A39:C39"/>
    <mergeCell ref="D39:E39"/>
    <mergeCell ref="A42:B42"/>
    <mergeCell ref="C42:D42"/>
    <mergeCell ref="F42:G42"/>
    <mergeCell ref="H42:K42"/>
    <mergeCell ref="A44:C44"/>
    <mergeCell ref="D44:E44"/>
    <mergeCell ref="A48:B48"/>
    <mergeCell ref="C48:D48"/>
    <mergeCell ref="F48:H48"/>
    <mergeCell ref="I48:N48"/>
    <mergeCell ref="A50:B50"/>
    <mergeCell ref="C50:G50"/>
    <mergeCell ref="I50:J50"/>
    <mergeCell ref="K50:L50"/>
    <mergeCell ref="A52:C52"/>
    <mergeCell ref="D52:G52"/>
    <mergeCell ref="I52:J52"/>
    <mergeCell ref="K52:L52"/>
    <mergeCell ref="A56:B56"/>
    <mergeCell ref="C56:D56"/>
    <mergeCell ref="F56:H56"/>
    <mergeCell ref="I56:N56"/>
    <mergeCell ref="A58:B58"/>
    <mergeCell ref="C58:G58"/>
    <mergeCell ref="I58:J58"/>
    <mergeCell ref="K58:L58"/>
    <mergeCell ref="A60:C60"/>
    <mergeCell ref="D60:G60"/>
    <mergeCell ref="I60:J60"/>
    <mergeCell ref="K60:L60"/>
    <mergeCell ref="H62:I62"/>
    <mergeCell ref="J62:K62"/>
    <mergeCell ref="B95:N95"/>
    <mergeCell ref="B111:N111"/>
    <mergeCell ref="A131:N131"/>
    <mergeCell ref="B133:N133"/>
    <mergeCell ref="C135:G135"/>
    <mergeCell ref="B137:N137"/>
    <mergeCell ref="C139:G139"/>
    <mergeCell ref="A141:N141"/>
    <mergeCell ref="A146:N146"/>
    <mergeCell ref="A147:N147"/>
    <mergeCell ref="A150:N150"/>
    <mergeCell ref="A151:N155"/>
    <mergeCell ref="A172:N172"/>
  </mergeCells>
  <dataValidations count="9">
    <dataValidation allowBlank="true" errorStyle="stop" operator="equal" showDropDown="false" showErrorMessage="true" showInputMessage="false" sqref="A15:D22 A73 A75 A79 A81 A83 A85 A87 A89 A93 A95 A99 A101 A103 A105 A107 A109 A111" type="list">
      <formula1>"X"</formula1>
      <formula2>0</formula2>
    </dataValidation>
    <dataValidation allowBlank="true" errorStyle="stop" operator="equal" showDropDown="false" showErrorMessage="true" showInputMessage="false" sqref="C27 C32 C37 C42 D52 D60" type="none">
      <formula1>0</formula1>
      <formula2>0</formula2>
    </dataValidation>
    <dataValidation allowBlank="true" error="Seleccione una opción del desplegagle (Hombre o Mujer)" errorStyle="stop" operator="equal" prompt="Seleccione una opción del desplegagle (Hombre o Mujer)" showDropDown="false" showErrorMessage="true" showInputMessage="true" sqref="N27 N32 N37 N42" type="list">
      <formula1>"HOMBRE,MUJER"</formula1>
      <formula2>0</formula2>
    </dataValidation>
    <dataValidation allowBlank="true" error="Elija una de las opciones" errorStyle="stop" operator="equal" prompt="Elija una de las opciones" showDropDown="false" showErrorMessage="true" showInputMessage="true" sqref="C48 C56" type="list">
      <formula1>"PADRE,MADRE,TUTOR"</formula1>
      <formula2>0</formula2>
    </dataValidation>
    <dataValidation allowBlank="true" error="Introduce un DNI válido, incluyendo la letra (máximo 9 caracteres)" errorStyle="stop" operator="equal" prompt="Introduce un DNI válido, incluyendo la letra (máximo 9 caracteres)" showDropDown="false" showErrorMessage="true" showInputMessage="true" sqref="K50 K58" type="textLength">
      <formula1>9</formula1>
      <formula2>0</formula2>
    </dataValidation>
    <dataValidation allowBlank="true" error="Introduce un Nº Telf. válido (9 caracteres)" errorStyle="stop" operator="equal" prompt="Introduce un Nº Telf. válido (9 caracteres)" showDropDown="false" showErrorMessage="true" showInputMessage="true" sqref="K52 K60" type="textLength">
      <formula1>9</formula1>
      <formula2>0</formula2>
    </dataValidation>
    <dataValidation allowBlank="true" errorStyle="stop" operator="greaterThan" showDropDown="false" showErrorMessage="true" showInputMessage="false" sqref="J62" type="date">
      <formula1>44927</formula1>
      <formula2>0</formula2>
    </dataValidation>
    <dataValidation allowBlank="true" errorStyle="stop" operator="equal" showDropDown="false" showErrorMessage="true" showInputMessage="false" sqref="H135 H139" type="list">
      <formula1>"SI,NO"</formula1>
      <formula2>0</formula2>
    </dataValidation>
    <dataValidation allowBlank="true" errorStyle="stop" operator="equal" showDropDown="false" showErrorMessage="true" showInputMessage="true" sqref="D29 D34 D39 D44" type="list">
      <formula1>"2020,2019,2018,2017,2016,2015,2014,2013,2012"</formula1>
      <formula2>0</formula2>
    </dataValidation>
  </dataValidations>
  <printOptions headings="false" gridLines="false" gridLinesSet="true" horizontalCentered="false" verticalCentered="false"/>
  <pageMargins left="0.464583333333333" right="0.463888888888889" top="0.236805555555556" bottom="0.7875" header="0.511805555555555" footer="0.511805555555555"/>
  <pageSetup paperSize="9" scale="55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2" activeCellId="0" sqref="S2"/>
    </sheetView>
  </sheetViews>
  <sheetFormatPr defaultColWidth="11.53515625" defaultRowHeight="12.8" zeroHeight="false" outlineLevelRow="0" outlineLevelCol="0"/>
  <cols>
    <col collapsed="false" customWidth="false" hidden="false" outlineLevel="0" max="3" min="1" style="51" width="11.52"/>
    <col collapsed="false" customWidth="true" hidden="false" outlineLevel="0" max="4" min="4" style="51" width="23.2"/>
    <col collapsed="false" customWidth="false" hidden="false" outlineLevel="0" max="5" min="5" style="51" width="11.52"/>
    <col collapsed="false" customWidth="true" hidden="false" outlineLevel="0" max="7" min="6" style="51" width="28.94"/>
    <col collapsed="false" customWidth="true" hidden="false" outlineLevel="0" max="8" min="8" style="51" width="40.15"/>
    <col collapsed="false" customWidth="true" hidden="false" outlineLevel="0" max="9" min="9" style="51" width="17.4"/>
    <col collapsed="false" customWidth="true" hidden="false" outlineLevel="0" max="17" min="10" style="51" width="12.41"/>
    <col collapsed="false" customWidth="false" hidden="false" outlineLevel="0" max="18" min="18" style="51" width="11.52"/>
    <col collapsed="false" customWidth="true" hidden="false" outlineLevel="0" max="24" min="19" style="51" width="9.72"/>
    <col collapsed="false" customWidth="true" hidden="false" outlineLevel="0" max="25" min="25" style="51" width="35.73"/>
    <col collapsed="false" customWidth="true" hidden="false" outlineLevel="0" max="26" min="26" style="51" width="33.39"/>
    <col collapsed="false" customWidth="true" hidden="false" outlineLevel="0" max="27" min="27" style="51" width="21.85"/>
    <col collapsed="false" customWidth="true" hidden="false" outlineLevel="0" max="28" min="28" style="51" width="46.44"/>
    <col collapsed="false" customWidth="true" hidden="false" outlineLevel="0" max="29" min="29" style="51" width="23.8"/>
    <col collapsed="false" customWidth="false" hidden="false" outlineLevel="0" max="1022" min="30" style="51" width="11.52"/>
  </cols>
  <sheetData>
    <row r="1" s="52" customFormat="true" ht="12.8" hidden="false" customHeight="false" outlineLevel="0" collapsed="false">
      <c r="A1" s="52" t="s">
        <v>89</v>
      </c>
      <c r="B1" s="52" t="s">
        <v>90</v>
      </c>
      <c r="C1" s="52" t="s">
        <v>91</v>
      </c>
      <c r="D1" s="52" t="s">
        <v>45</v>
      </c>
      <c r="E1" s="52" t="s">
        <v>44</v>
      </c>
      <c r="F1" s="52" t="s">
        <v>46</v>
      </c>
      <c r="G1" s="52" t="s">
        <v>92</v>
      </c>
      <c r="H1" s="52" t="s">
        <v>93</v>
      </c>
      <c r="I1" s="52" t="s">
        <v>94</v>
      </c>
      <c r="J1" s="52" t="s">
        <v>13</v>
      </c>
      <c r="K1" s="52" t="s">
        <v>18</v>
      </c>
      <c r="L1" s="52" t="s">
        <v>23</v>
      </c>
      <c r="M1" s="52" t="s">
        <v>25</v>
      </c>
      <c r="N1" s="52" t="s">
        <v>29</v>
      </c>
      <c r="O1" s="52" t="s">
        <v>31</v>
      </c>
      <c r="P1" s="52" t="s">
        <v>34</v>
      </c>
      <c r="Q1" s="52" t="s">
        <v>36</v>
      </c>
      <c r="R1" s="52" t="s">
        <v>95</v>
      </c>
      <c r="S1" s="52" t="s">
        <v>96</v>
      </c>
      <c r="T1" s="52" t="s">
        <v>97</v>
      </c>
      <c r="U1" s="52" t="s">
        <v>98</v>
      </c>
      <c r="V1" s="52" t="s">
        <v>99</v>
      </c>
      <c r="W1" s="52" t="s">
        <v>100</v>
      </c>
      <c r="X1" s="52" t="s">
        <v>101</v>
      </c>
      <c r="Y1" s="52" t="s">
        <v>102</v>
      </c>
      <c r="Z1" s="52" t="s">
        <v>103</v>
      </c>
      <c r="AA1" s="52" t="s">
        <v>104</v>
      </c>
      <c r="AB1" s="52" t="s">
        <v>105</v>
      </c>
      <c r="AC1" s="52" t="s">
        <v>106</v>
      </c>
      <c r="AMI1" s="0"/>
      <c r="AMJ1" s="0"/>
    </row>
    <row r="2" customFormat="false" ht="12.8" hidden="false" customHeight="false" outlineLevel="0" collapsed="false">
      <c r="A2" s="51" t="str">
        <f aca="false">IF(PREINSCRIPCCION!C48="PADRE",PREINSCRIPCCION!K50,IF(PREINSCRIPCCION!C56="PADRE",PREINSCRIPCCION!K58,""))</f>
        <v/>
      </c>
      <c r="B2" s="51" t="str">
        <f aca="false">IF(PREINSCRIPCCION!C48="MADRE",PREINSCRIPCCION!K50,IF(PREINSCRIPCCION!C56="MADRE",PREINSCRIPCCION!K58,""))</f>
        <v/>
      </c>
      <c r="C2" s="51" t="str">
        <f aca="false">IF(PREINSCRIPCCION!C48="TUTOR",PREINSCRIPCCION!K50,IF(PREINSCRIPCCION!C56="TUTOR",PREINSCRIPCCION!K58,""))</f>
        <v/>
      </c>
      <c r="D2" s="51" t="n">
        <f aca="false">PREINSCRIPCCION!H27</f>
        <v>0</v>
      </c>
      <c r="E2" s="51" t="n">
        <f aca="false">PREINSCRIPCCION!C27</f>
        <v>0</v>
      </c>
      <c r="F2" s="53" t="str">
        <f aca="false">IF(PREINSCRIPCCION!N27=0,"",PREINSCRIPCCION!N27)</f>
        <v/>
      </c>
      <c r="G2" s="51" t="str">
        <f aca="false">CONCATENATE(PREINSCRIPCCION!K52," ",PREINSCRIPCCION!K60)</f>
        <v> </v>
      </c>
      <c r="H2" s="51" t="str">
        <f aca="false">CONCATENATE(PREINSCRIPCCION!D52," / ",PREINSCRIPCCION!D60)</f>
        <v>/</v>
      </c>
      <c r="I2" s="51" t="str">
        <f aca="false">IF(E2=0,"",PREINSCRIPCCION!D29)</f>
        <v/>
      </c>
      <c r="J2" s="51" t="str">
        <f aca="false">IF(IF($B2="","",IF(CONCATENATE($E2,$D2)=CONCATENATE(PREINSCRIPCCION!$C$27,PREINSCRIPCCION!$H$27),PREINSCRIPCCION!$A$15,IF(CONCATENATE($E2,$D2)=CONCATENATE(PREINSCRIPCCION!$C$32,PREINSCRIPCCION!$H$32),PREINSCRIPCCION!$B$15,IF(CONCATENATE($E2,$D2)=CONCATENATE(PREINSCRIPCCION!$C$37,PREINSCRIPCCION!$H$37),PREINSCRIPCCION!$C$15,IF(CONCATENATE($E2,$D2)=CONCATENATE(PREINSCRIPCCION!$C$42,PREINSCRIPCCION!$H$42),PREINSCRIPCCION!$D$15,"")))))=0,"",IF($B2="","",IF(CONCATENATE($E2,$D2)=CONCATENATE(PREINSCRIPCCION!$C$27,PREINSCRIPCCION!$H$27),PREINSCRIPCCION!$A$15,IF(CONCATENATE($E2,$D2)=CONCATENATE(PREINSCRIPCCION!$C$32,PREINSCRIPCCION!$H$32),PREINSCRIPCCION!$B$15,IF(CONCATENATE($E2,$D2)=CONCATENATE(PREINSCRIPCCION!$C$37,PREINSCRIPCCION!$H$37),PREINSCRIPCCION!$C$15,IF(CONCATENATE($E2,$D2)=CONCATENATE(PREINSCRIPCCION!$C$42,PREINSCRIPCCION!$H$42),PREINSCRIPCCION!$D$15,""))))))</f>
        <v/>
      </c>
      <c r="K2" s="51" t="str">
        <f aca="false">IF(IF($B2="","",IF(CONCATENATE($E2,$D2)=CONCATENATE(PREINSCRIPCCION!$C$27,PREINSCRIPCCION!$H$27),PREINSCRIPCCION!$A$16,IF(CONCATENATE($E2,$D2)=CONCATENATE(PREINSCRIPCCION!$C$32,PREINSCRIPCCION!$H$32),PREINSCRIPCCION!$B$16,IF(CONCATENATE($E2,$D2)=CONCATENATE(PREINSCRIPCCION!$C$37,PREINSCRIPCCION!$H$37),PREINSCRIPCCION!$C$16,IF(CONCATENATE($E2,$D2)=CONCATENATE(PREINSCRIPCCION!$C$42,PREINSCRIPCCION!$H$42),PREINSCRIPCCION!$D$16,"")))))=0,"",IF($B2="","",IF(CONCATENATE($E2,$D2)=CONCATENATE(PREINSCRIPCCION!$C$27,PREINSCRIPCCION!$H$27),PREINSCRIPCCION!$A$16,IF(CONCATENATE($E2,$D2)=CONCATENATE(PREINSCRIPCCION!$C$32,PREINSCRIPCCION!$H$32),PREINSCRIPCCION!$B$16,IF(CONCATENATE($E2,$D2)=CONCATENATE(PREINSCRIPCCION!$C$37,PREINSCRIPCCION!$H$37),PREINSCRIPCCION!$C$16,IF(CONCATENATE($E2,$D2)=CONCATENATE(PREINSCRIPCCION!$C$42,PREINSCRIPCCION!$H$42),PREINSCRIPCCION!$D$16,""))))))</f>
        <v/>
      </c>
      <c r="L2" s="51" t="str">
        <f aca="false">IF(IF($B2="","",IF(CONCATENATE($E2,$D2)=CONCATENATE(PREINSCRIPCCION!$C$27,PREINSCRIPCCION!$H$27),PREINSCRIPCCION!$A$17,IF(CONCATENATE($E2,$D2)=CONCATENATE(PREINSCRIPCCION!$C$32,PREINSCRIPCCION!$H$32),PREINSCRIPCCION!$B$17,IF(CONCATENATE($E2,$D2)=CONCATENATE(PREINSCRIPCCION!$C$37,PREINSCRIPCCION!$H$37),PREINSCRIPCCION!$C$17,IF(CONCATENATE($E2,$D2)=CONCATENATE(PREINSCRIPCCION!$C$42,PREINSCRIPCCION!$H$42),PREINSCRIPCCION!$D$17,"")))))=0,"",IF($B2="","",IF(CONCATENATE($E2,$D2)=CONCATENATE(PREINSCRIPCCION!$C$27,PREINSCRIPCCION!$H$27),PREINSCRIPCCION!$A$17,IF(CONCATENATE($E2,$D2)=CONCATENATE(PREINSCRIPCCION!$C$32,PREINSCRIPCCION!$H$32),PREINSCRIPCCION!$B$17,IF(CONCATENATE($E2,$D2)=CONCATENATE(PREINSCRIPCCION!$C$37,PREINSCRIPCCION!$H$37),PREINSCRIPCCION!$C$17,IF(CONCATENATE($E2,$D2)=CONCATENATE(PREINSCRIPCCION!$C$42,PREINSCRIPCCION!$H$42),PREINSCRIPCCION!$D$17,""))))))</f>
        <v/>
      </c>
      <c r="M2" s="51" t="str">
        <f aca="false">IF(IF($B2="","",IF(CONCATENATE($E2,$D2)=CONCATENATE(PREINSCRIPCCION!$C$27,PREINSCRIPCCION!$H$27),PREINSCRIPCCION!$A$18,IF(CONCATENATE($E2,$D2)=CONCATENATE(PREINSCRIPCCION!$C$32,PREINSCRIPCCION!$H$32),PREINSCRIPCCION!$B$18,IF(CONCATENATE($E2,$D2)=CONCATENATE(PREINSCRIPCCION!$C$37,PREINSCRIPCCION!$H$37),PREINSCRIPCCION!$C$18,IF(CONCATENATE($E2,$D2)=CONCATENATE(PREINSCRIPCCION!$C$42,PREINSCRIPCCION!$H$42),PREINSCRIPCCION!$D$18,"")))))=0,"",IF($B2="","",IF(CONCATENATE($E2,$D2)=CONCATENATE(PREINSCRIPCCION!$C$27,PREINSCRIPCCION!$H$27),PREINSCRIPCCION!$A$18,IF(CONCATENATE($E2,$D2)=CONCATENATE(PREINSCRIPCCION!$C$32,PREINSCRIPCCION!$H$32),PREINSCRIPCCION!$B$18,IF(CONCATENATE($E2,$D2)=CONCATENATE(PREINSCRIPCCION!$C$37,PREINSCRIPCCION!$H$37),PREINSCRIPCCION!$C$18,IF(CONCATENATE($E2,$D2)=CONCATENATE(PREINSCRIPCCION!$C$42,PREINSCRIPCCION!$H$42),PREINSCRIPCCION!$D$18,""))))))</f>
        <v/>
      </c>
      <c r="N2" s="51" t="str">
        <f aca="false">IF(IF($B2="","",IF(CONCATENATE($E2,$D2)=CONCATENATE(PREINSCRIPCCION!$C$27,PREINSCRIPCCION!$H$27),PREINSCRIPCCION!$A$19,IF(CONCATENATE($E2,$D2)=CONCATENATE(PREINSCRIPCCION!$C$32,PREINSCRIPCCION!$H$32),PREINSCRIPCCION!$B$19,IF(CONCATENATE($E2,$D2)=CONCATENATE(PREINSCRIPCCION!$C$37,PREINSCRIPCCION!$H$37),PREINSCRIPCCION!$C$19,IF(CONCATENATE($E2,$D2)=CONCATENATE(PREINSCRIPCCION!$C$42,PREINSCRIPCCION!$H$42),PREINSCRIPCCION!$D$19,"")))))=0,"",IF($B2="","",IF(CONCATENATE($E2,$D2)=CONCATENATE(PREINSCRIPCCION!$C$27,PREINSCRIPCCION!$H$27),PREINSCRIPCCION!$A$19,IF(CONCATENATE($E2,$D2)=CONCATENATE(PREINSCRIPCCION!$C$32,PREINSCRIPCCION!$H$32),PREINSCRIPCCION!$B$19,IF(CONCATENATE($E2,$D2)=CONCATENATE(PREINSCRIPCCION!$C$37,PREINSCRIPCCION!$H$37),PREINSCRIPCCION!$C$19,IF(CONCATENATE($E2,$D2)=CONCATENATE(PREINSCRIPCCION!$C$42,PREINSCRIPCCION!$H$42),PREINSCRIPCCION!$D$19,""))))))</f>
        <v/>
      </c>
      <c r="O2" s="51" t="str">
        <f aca="false">IF(IF($B2="","",IF(CONCATENATE($E2,$D2)=CONCATENATE(PREINSCRIPCCION!$C$27,PREINSCRIPCCION!$H$27),PREINSCRIPCCION!$A$20,IF(CONCATENATE($E2,$D2)=CONCATENATE(PREINSCRIPCCION!$C$32,PREINSCRIPCCION!$H$32),PREINSCRIPCCION!$B$20,IF(CONCATENATE($E2,$D2)=CONCATENATE(PREINSCRIPCCION!$C$37,PREINSCRIPCCION!$H$37),PREINSCRIPCCION!$C$20,IF(CONCATENATE($E2,$D2)=CONCATENATE(PREINSCRIPCCION!$C$42,PREINSCRIPCCION!$H$42),PREINSCRIPCCION!$D$20,"")))))=0,"",IF($B2="","",IF(CONCATENATE($E2,$D2)=CONCATENATE(PREINSCRIPCCION!$C$27,PREINSCRIPCCION!$H$27),PREINSCRIPCCION!$A$20,IF(CONCATENATE($E2,$D2)=CONCATENATE(PREINSCRIPCCION!$C$32,PREINSCRIPCCION!$H$32),PREINSCRIPCCION!$B$20,IF(CONCATENATE($E2,$D2)=CONCATENATE(PREINSCRIPCCION!$C$37,PREINSCRIPCCION!$H$37),PREINSCRIPCCION!$C$20,IF(CONCATENATE($E2,$D2)=CONCATENATE(PREINSCRIPCCION!$C$42,PREINSCRIPCCION!$H$42),PREINSCRIPCCION!$D$20,""))))))</f>
        <v/>
      </c>
      <c r="P2" s="51" t="str">
        <f aca="false">IF(IF($B2="","",IF(CONCATENATE($E2,$D2)=CONCATENATE(PREINSCRIPCCION!$C$27,PREINSCRIPCCION!$H$27),PREINSCRIPCCION!$A$21,IF(CONCATENATE($E2,$D2)=CONCATENATE(PREINSCRIPCCION!$C$32,PREINSCRIPCCION!$H$32),PREINSCRIPCCION!$B$21,IF(CONCATENATE($E2,$D2)=CONCATENATE(PREINSCRIPCCION!$C$37,PREINSCRIPCCION!$H$37),PREINSCRIPCCION!$C$21,IF(CONCATENATE($E2,$D2)=CONCATENATE(PREINSCRIPCCION!$C$42,PREINSCRIPCCION!$H$42),PREINSCRIPCCION!$D$21,"")))))=0,"",IF($B2="","",IF(CONCATENATE($E2,$D2)=CONCATENATE(PREINSCRIPCCION!$C$27,PREINSCRIPCCION!$H$27),PREINSCRIPCCION!$A$21,IF(CONCATENATE($E2,$D2)=CONCATENATE(PREINSCRIPCCION!$C$32,PREINSCRIPCCION!$H$32),PREINSCRIPCCION!$B$21,IF(CONCATENATE($E2,$D2)=CONCATENATE(PREINSCRIPCCION!$C$37,PREINSCRIPCCION!$H$37),PREINSCRIPCCION!$C$21,IF(CONCATENATE($E2,$D2)=CONCATENATE(PREINSCRIPCCION!$C$42,PREINSCRIPCCION!$H$42),PREINSCRIPCCION!$D$21,""))))))</f>
        <v/>
      </c>
      <c r="Q2" s="51" t="str">
        <f aca="false">IF(IF($B2="","",IF(CONCATENATE($E2,$D2)=CONCATENATE(PREINSCRIPCCION!$C$27,PREINSCRIPCCION!$H$27),PREINSCRIPCCION!$A$22,IF(CONCATENATE($E2,$D2)=CONCATENATE(PREINSCRIPCCION!$C$32,PREINSCRIPCCION!$H$32),PREINSCRIPCCION!$B$22,IF(CONCATENATE($E2,$D2)=CONCATENATE(PREINSCRIPCCION!$C$37,PREINSCRIPCCION!$H$37),PREINSCRIPCCION!$C$22,IF(CONCATENATE($E2,$D2)=CONCATENATE(PREINSCRIPCCION!$C$42,PREINSCRIPCCION!$H$42),PREINSCRIPCCION!$D$22,"")))))=0,"",IF($B2="","",IF(CONCATENATE($E2,$D2)=CONCATENATE(PREINSCRIPCCION!$C$27,PREINSCRIPCCION!$H$27),PREINSCRIPCCION!$A$22,IF(CONCATENATE($E2,$D2)=CONCATENATE(PREINSCRIPCCION!$C$32,PREINSCRIPCCION!$H$32),PREINSCRIPCCION!$B$22,IF(CONCATENATE($E2,$D2)=CONCATENATE(PREINSCRIPCCION!$C$37,PREINSCRIPCCION!$H$37),PREINSCRIPCCION!$C$22,IF(CONCATENATE($E2,$D2)=CONCATENATE(PREINSCRIPCCION!$C$42,PREINSCRIPCCION!$H$42),PREINSCRIPCCION!$D$22,""))))))</f>
        <v/>
      </c>
      <c r="R2" s="51" t="str">
        <f aca="false">IF(Z2="X","X",IF(S2="X","X",IF(T2="X","X",IF(U2="X","X",IF(V2="X","X",IF(W2="X","X",IF(X2="X","X","")))))))</f>
        <v/>
      </c>
      <c r="S2" s="51" t="n">
        <f aca="false">PREINSCRIPCCION!A99</f>
        <v>0</v>
      </c>
      <c r="T2" s="51" t="n">
        <f aca="false">PREINSCRIPCCION!A101</f>
        <v>0</v>
      </c>
      <c r="U2" s="51" t="n">
        <f aca="false">PREINSCRIPCCION!A103</f>
        <v>0</v>
      </c>
      <c r="V2" s="51" t="n">
        <f aca="false">PREINSCRIPCCION!A105</f>
        <v>0</v>
      </c>
      <c r="W2" s="51" t="n">
        <f aca="false">PREINSCRIPCCION!A107</f>
        <v>0</v>
      </c>
      <c r="X2" s="51" t="n">
        <f aca="false">PREINSCRIPCCION!A109</f>
        <v>0</v>
      </c>
      <c r="Y2" s="51" t="n">
        <f aca="false">PREINSCRIPCCION!A95</f>
        <v>0</v>
      </c>
      <c r="Z2" s="51" t="n">
        <f aca="false">PREINSCRIPCCION!A111</f>
        <v>0</v>
      </c>
      <c r="AA2" s="51" t="str">
        <f aca="false">CONCATENATE(PREINSCRIPCCION!H135,", ",PREINSCRIPCCION!H139)</f>
        <v>,</v>
      </c>
      <c r="AB2" s="51" t="n">
        <f aca="false">PREINSCRIPCCION!A147</f>
        <v>0</v>
      </c>
      <c r="AC2" s="51" t="n">
        <f aca="false">PREINSCRIPCCION!A151</f>
        <v>0</v>
      </c>
    </row>
    <row r="3" customFormat="false" ht="12.8" hidden="false" customHeight="false" outlineLevel="0" collapsed="false">
      <c r="A3" s="51" t="str">
        <f aca="false">IF(PREINSCRIPCCION!$C$32="","",A2)</f>
        <v/>
      </c>
      <c r="B3" s="51" t="str">
        <f aca="false">IF(PREINSCRIPCCION!$C$32="","",B2)</f>
        <v/>
      </c>
      <c r="C3" s="51" t="str">
        <f aca="false">IF(PREINSCRIPCCION!$C$32="","",C2)</f>
        <v/>
      </c>
      <c r="D3" s="51" t="str">
        <f aca="false">IF(PREINSCRIPCCION!C32="","",PREINSCRIPCCION!H32)</f>
        <v/>
      </c>
      <c r="E3" s="51" t="str">
        <f aca="false">IF(PREINSCRIPCCION!C32="","",PREINSCRIPCCION!C32)</f>
        <v/>
      </c>
      <c r="F3" s="54" t="str">
        <f aca="false">IF(F2="","",PREINSCRIPCCION!N32)</f>
        <v/>
      </c>
      <c r="G3" s="51" t="str">
        <f aca="false">IF(PREINSCRIPCCION!$C$32="","",G2)</f>
        <v/>
      </c>
      <c r="H3" s="51" t="str">
        <f aca="false">IF(PREINSCRIPCCION!$C$32="","",H2)</f>
        <v/>
      </c>
      <c r="I3" s="51" t="str">
        <f aca="false">IF(E3="","",PREINSCRIPCCION!D34)</f>
        <v/>
      </c>
      <c r="J3" s="51" t="str">
        <f aca="false">IF(IF($B3="","",IF(CONCATENATE($E3,$D3)=CONCATENATE(PREINSCRIPCCION!$C$27,PREINSCRIPCCION!$H$27),PREINSCRIPCCION!$A$15,IF(CONCATENATE($E3,$D3)=CONCATENATE(PREINSCRIPCCION!$C$32,PREINSCRIPCCION!$H$32),PREINSCRIPCCION!$B$15,IF(CONCATENATE($E3,$D3)=CONCATENATE(PREINSCRIPCCION!$C$37,PREINSCRIPCCION!$H$37),PREINSCRIPCCION!$C$15,IF(CONCATENATE($E3,$D3)=CONCATENATE(PREINSCRIPCCION!$C$42,PREINSCRIPCCION!$H$42),PREINSCRIPCCION!$D$15,"")))))=0,"",IF($B3="","",IF(CONCATENATE($E3,$D3)=CONCATENATE(PREINSCRIPCCION!$C$27,PREINSCRIPCCION!$H$27),PREINSCRIPCCION!$A$15,IF(CONCATENATE($E3,$D3)=CONCATENATE(PREINSCRIPCCION!$C$32,PREINSCRIPCCION!$H$32),PREINSCRIPCCION!$B$15,IF(CONCATENATE($E3,$D3)=CONCATENATE(PREINSCRIPCCION!$C$37,PREINSCRIPCCION!$H$37),PREINSCRIPCCION!$C$15,IF(CONCATENATE($E3,$D3)=CONCATENATE(PREINSCRIPCCION!$C$42,PREINSCRIPCCION!$H$42),PREINSCRIPCCION!$D$15,""))))))</f>
        <v/>
      </c>
      <c r="K3" s="51" t="str">
        <f aca="false">IF(IF($B3="","",IF(CONCATENATE($E3,$D3)=CONCATENATE(PREINSCRIPCCION!$C$27,PREINSCRIPCCION!$H$27),PREINSCRIPCCION!$A$16,IF(CONCATENATE($E3,$D3)=CONCATENATE(PREINSCRIPCCION!$C$32,PREINSCRIPCCION!$H$32),PREINSCRIPCCION!$B$16,IF(CONCATENATE($E3,$D3)=CONCATENATE(PREINSCRIPCCION!$C$37,PREINSCRIPCCION!$H$37),PREINSCRIPCCION!$C$16,IF(CONCATENATE($E3,$D3)=CONCATENATE(PREINSCRIPCCION!$C$42,PREINSCRIPCCION!$H$42),PREINSCRIPCCION!$D$16,"")))))=0,"",IF($B3="","",IF(CONCATENATE($E3,$D3)=CONCATENATE(PREINSCRIPCCION!$C$27,PREINSCRIPCCION!$H$27),PREINSCRIPCCION!$A$16,IF(CONCATENATE($E3,$D3)=CONCATENATE(PREINSCRIPCCION!$C$32,PREINSCRIPCCION!$H$32),PREINSCRIPCCION!$B$16,IF(CONCATENATE($E3,$D3)=CONCATENATE(PREINSCRIPCCION!$C$37,PREINSCRIPCCION!$H$37),PREINSCRIPCCION!$C$16,IF(CONCATENATE($E3,$D3)=CONCATENATE(PREINSCRIPCCION!$C$42,PREINSCRIPCCION!$H$42),PREINSCRIPCCION!$D$16,""))))))</f>
        <v/>
      </c>
      <c r="L3" s="51" t="str">
        <f aca="false">IF(IF($B3="","",IF(CONCATENATE($E3,$D3)=CONCATENATE(PREINSCRIPCCION!$C$27,PREINSCRIPCCION!$H$27),PREINSCRIPCCION!$A$17,IF(CONCATENATE($E3,$D3)=CONCATENATE(PREINSCRIPCCION!$C$32,PREINSCRIPCCION!$H$32),PREINSCRIPCCION!$B$17,IF(CONCATENATE($E3,$D3)=CONCATENATE(PREINSCRIPCCION!$C$37,PREINSCRIPCCION!$H$37),PREINSCRIPCCION!$C$17,IF(CONCATENATE($E3,$D3)=CONCATENATE(PREINSCRIPCCION!$C$42,PREINSCRIPCCION!$H$42),PREINSCRIPCCION!$D$17,"")))))=0,"",IF($B3="","",IF(CONCATENATE($E3,$D3)=CONCATENATE(PREINSCRIPCCION!$C$27,PREINSCRIPCCION!$H$27),PREINSCRIPCCION!$A$17,IF(CONCATENATE($E3,$D3)=CONCATENATE(PREINSCRIPCCION!$C$32,PREINSCRIPCCION!$H$32),PREINSCRIPCCION!$B$17,IF(CONCATENATE($E3,$D3)=CONCATENATE(PREINSCRIPCCION!$C$37,PREINSCRIPCCION!$H$37),PREINSCRIPCCION!$C$17,IF(CONCATENATE($E3,$D3)=CONCATENATE(PREINSCRIPCCION!$C$42,PREINSCRIPCCION!$H$42),PREINSCRIPCCION!$D$17,""))))))</f>
        <v/>
      </c>
      <c r="M3" s="51" t="str">
        <f aca="false">IF(IF($B3="","",IF(CONCATENATE($E3,$D3)=CONCATENATE(PREINSCRIPCCION!$C$27,PREINSCRIPCCION!$H$27),PREINSCRIPCCION!$A$18,IF(CONCATENATE($E3,$D3)=CONCATENATE(PREINSCRIPCCION!$C$32,PREINSCRIPCCION!$H$32),PREINSCRIPCCION!$B$18,IF(CONCATENATE($E3,$D3)=CONCATENATE(PREINSCRIPCCION!$C$37,PREINSCRIPCCION!$H$37),PREINSCRIPCCION!$C$18,IF(CONCATENATE($E3,$D3)=CONCATENATE(PREINSCRIPCCION!$C$42,PREINSCRIPCCION!$H$42),PREINSCRIPCCION!$D$18,"")))))=0,"",IF($B3="","",IF(CONCATENATE($E3,$D3)=CONCATENATE(PREINSCRIPCCION!$C$27,PREINSCRIPCCION!$H$27),PREINSCRIPCCION!$A$18,IF(CONCATENATE($E3,$D3)=CONCATENATE(PREINSCRIPCCION!$C$32,PREINSCRIPCCION!$H$32),PREINSCRIPCCION!$B$18,IF(CONCATENATE($E3,$D3)=CONCATENATE(PREINSCRIPCCION!$C$37,PREINSCRIPCCION!$H$37),PREINSCRIPCCION!$C$18,IF(CONCATENATE($E3,$D3)=CONCATENATE(PREINSCRIPCCION!$C$42,PREINSCRIPCCION!$H$42),PREINSCRIPCCION!$D$18,""))))))</f>
        <v/>
      </c>
      <c r="N3" s="51" t="str">
        <f aca="false">IF(IF($B3="","",IF(CONCATENATE($E3,$D3)=CONCATENATE(PREINSCRIPCCION!$C$27,PREINSCRIPCCION!$H$27),PREINSCRIPCCION!$A$19,IF(CONCATENATE($E3,$D3)=CONCATENATE(PREINSCRIPCCION!$C$32,PREINSCRIPCCION!$H$32),PREINSCRIPCCION!$B$19,IF(CONCATENATE($E3,$D3)=CONCATENATE(PREINSCRIPCCION!$C$37,PREINSCRIPCCION!$H$37),PREINSCRIPCCION!$C$19,IF(CONCATENATE($E3,$D3)=CONCATENATE(PREINSCRIPCCION!$C$42,PREINSCRIPCCION!$H$42),PREINSCRIPCCION!$D$19,"")))))=0,"",IF($B3="","",IF(CONCATENATE($E3,$D3)=CONCATENATE(PREINSCRIPCCION!$C$27,PREINSCRIPCCION!$H$27),PREINSCRIPCCION!$A$19,IF(CONCATENATE($E3,$D3)=CONCATENATE(PREINSCRIPCCION!$C$32,PREINSCRIPCCION!$H$32),PREINSCRIPCCION!$B$19,IF(CONCATENATE($E3,$D3)=CONCATENATE(PREINSCRIPCCION!$C$37,PREINSCRIPCCION!$H$37),PREINSCRIPCCION!$C$19,IF(CONCATENATE($E3,$D3)=CONCATENATE(PREINSCRIPCCION!$C$42,PREINSCRIPCCION!$H$42),PREINSCRIPCCION!$D$19,""))))))</f>
        <v/>
      </c>
      <c r="O3" s="51" t="str">
        <f aca="false">IF(IF($B3="","",IF(CONCATENATE($E3,$D3)=CONCATENATE(PREINSCRIPCCION!$C$27,PREINSCRIPCCION!$H$27),PREINSCRIPCCION!$A$20,IF(CONCATENATE($E3,$D3)=CONCATENATE(PREINSCRIPCCION!$C$32,PREINSCRIPCCION!$H$32),PREINSCRIPCCION!$B$20,IF(CONCATENATE($E3,$D3)=CONCATENATE(PREINSCRIPCCION!$C$37,PREINSCRIPCCION!$H$37),PREINSCRIPCCION!$C$20,IF(CONCATENATE($E3,$D3)=CONCATENATE(PREINSCRIPCCION!$C$42,PREINSCRIPCCION!$H$42),PREINSCRIPCCION!$D$20,"")))))=0,"",IF($B3="","",IF(CONCATENATE($E3,$D3)=CONCATENATE(PREINSCRIPCCION!$C$27,PREINSCRIPCCION!$H$27),PREINSCRIPCCION!$A$20,IF(CONCATENATE($E3,$D3)=CONCATENATE(PREINSCRIPCCION!$C$32,PREINSCRIPCCION!$H$32),PREINSCRIPCCION!$B$20,IF(CONCATENATE($E3,$D3)=CONCATENATE(PREINSCRIPCCION!$C$37,PREINSCRIPCCION!$H$37),PREINSCRIPCCION!$C$20,IF(CONCATENATE($E3,$D3)=CONCATENATE(PREINSCRIPCCION!$C$42,PREINSCRIPCCION!$H$42),PREINSCRIPCCION!$D$20,""))))))</f>
        <v/>
      </c>
      <c r="P3" s="51" t="str">
        <f aca="false">IF(IF($B3="","",IF(CONCATENATE($E3,$D3)=CONCATENATE(PREINSCRIPCCION!$C$27,PREINSCRIPCCION!$H$27),PREINSCRIPCCION!$A$21,IF(CONCATENATE($E3,$D3)=CONCATENATE(PREINSCRIPCCION!$C$32,PREINSCRIPCCION!$H$32),PREINSCRIPCCION!$B$21,IF(CONCATENATE($E3,$D3)=CONCATENATE(PREINSCRIPCCION!$C$37,PREINSCRIPCCION!$H$37),PREINSCRIPCCION!$C$21,IF(CONCATENATE($E3,$D3)=CONCATENATE(PREINSCRIPCCION!$C$42,PREINSCRIPCCION!$H$42),PREINSCRIPCCION!$D$21,"")))))=0,"",IF($B3="","",IF(CONCATENATE($E3,$D3)=CONCATENATE(PREINSCRIPCCION!$C$27,PREINSCRIPCCION!$H$27),PREINSCRIPCCION!$A$21,IF(CONCATENATE($E3,$D3)=CONCATENATE(PREINSCRIPCCION!$C$32,PREINSCRIPCCION!$H$32),PREINSCRIPCCION!$B$21,IF(CONCATENATE($E3,$D3)=CONCATENATE(PREINSCRIPCCION!$C$37,PREINSCRIPCCION!$H$37),PREINSCRIPCCION!$C$21,IF(CONCATENATE($E3,$D3)=CONCATENATE(PREINSCRIPCCION!$C$42,PREINSCRIPCCION!$H$42),PREINSCRIPCCION!$D$21,""))))))</f>
        <v/>
      </c>
      <c r="Q3" s="51" t="str">
        <f aca="false">IF(IF($B3="","",IF(CONCATENATE($E3,$D3)=CONCATENATE(PREINSCRIPCCION!$C$27,PREINSCRIPCCION!$H$27),PREINSCRIPCCION!$A$22,IF(CONCATENATE($E3,$D3)=CONCATENATE(PREINSCRIPCCION!$C$32,PREINSCRIPCCION!$H$32),PREINSCRIPCCION!$B$22,IF(CONCATENATE($E3,$D3)=CONCATENATE(PREINSCRIPCCION!$C$37,PREINSCRIPCCION!$H$37),PREINSCRIPCCION!$C$22,IF(CONCATENATE($E3,$D3)=CONCATENATE(PREINSCRIPCCION!$C$42,PREINSCRIPCCION!$H$42),PREINSCRIPCCION!$D$22,"")))))=0,"",IF($B3="","",IF(CONCATENATE($E3,$D3)=CONCATENATE(PREINSCRIPCCION!$C$27,PREINSCRIPCCION!$H$27),PREINSCRIPCCION!$A$22,IF(CONCATENATE($E3,$D3)=CONCATENATE(PREINSCRIPCCION!$C$32,PREINSCRIPCCION!$H$32),PREINSCRIPCCION!$B$22,IF(CONCATENATE($E3,$D3)=CONCATENATE(PREINSCRIPCCION!$C$37,PREINSCRIPCCION!$H$37),PREINSCRIPCCION!$C$22,IF(CONCATENATE($E3,$D3)=CONCATENATE(PREINSCRIPCCION!$C$42,PREINSCRIPCCION!$H$42),PREINSCRIPCCION!$D$22,""))))))</f>
        <v/>
      </c>
      <c r="R3" s="51" t="str">
        <f aca="false">IF(PREINSCRIPCCION!$C$32="","",R2)</f>
        <v/>
      </c>
      <c r="S3" s="51" t="str">
        <f aca="false">IF(PREINSCRIPCCION!$C$32="","",S2)</f>
        <v/>
      </c>
      <c r="T3" s="51" t="str">
        <f aca="false">IF(PREINSCRIPCCION!$C$32="","",T2)</f>
        <v/>
      </c>
      <c r="U3" s="51" t="str">
        <f aca="false">IF(PREINSCRIPCCION!$C$32="","",U2)</f>
        <v/>
      </c>
      <c r="V3" s="51" t="str">
        <f aca="false">IF(PREINSCRIPCCION!$C$32="","",V2)</f>
        <v/>
      </c>
      <c r="W3" s="51" t="str">
        <f aca="false">IF(PREINSCRIPCCION!$C$32="","",W2)</f>
        <v/>
      </c>
      <c r="X3" s="51" t="str">
        <f aca="false">IF(PREINSCRIPCCION!$C$32="","",X2)</f>
        <v/>
      </c>
      <c r="Y3" s="51" t="str">
        <f aca="false">IF(PREINSCRIPCCION!$C$32="","",Y2)</f>
        <v/>
      </c>
      <c r="Z3" s="51" t="str">
        <f aca="false">IF(PREINSCRIPCCION!$C$32="","",Z2)</f>
        <v/>
      </c>
      <c r="AA3" s="51" t="str">
        <f aca="false">IF(PREINSCRIPCCION!$C$32="","",AA2)</f>
        <v/>
      </c>
      <c r="AB3" s="51" t="str">
        <f aca="false">IF(PREINSCRIPCCION!$C$32="","",AB2)</f>
        <v/>
      </c>
      <c r="AC3" s="51" t="str">
        <f aca="false">IF(PREINSCRIPCCION!$C$32="","",AC2)</f>
        <v/>
      </c>
    </row>
    <row r="4" customFormat="false" ht="12.8" hidden="false" customHeight="false" outlineLevel="0" collapsed="false">
      <c r="A4" s="51" t="str">
        <f aca="false">IF(PREINSCRIPCCION!$C$37="","",A3)</f>
        <v/>
      </c>
      <c r="B4" s="51" t="str">
        <f aca="false">IF(PREINSCRIPCCION!$C$37="","",B3)</f>
        <v/>
      </c>
      <c r="C4" s="51" t="str">
        <f aca="false">IF(PREINSCRIPCCION!$C$37="","",C3)</f>
        <v/>
      </c>
      <c r="D4" s="51" t="str">
        <f aca="false">IF(PREINSCRIPCCION!C37="","",PREINSCRIPCCION!H37)</f>
        <v/>
      </c>
      <c r="E4" s="51" t="str">
        <f aca="false">IF(PREINSCRIPCCION!C37="","",PREINSCRIPCCION!C37)</f>
        <v/>
      </c>
      <c r="F4" s="54" t="str">
        <f aca="false">IF(F3="","",PREINSCRIPCCION!N37)</f>
        <v/>
      </c>
      <c r="G4" s="51" t="str">
        <f aca="false">IF(PREINSCRIPCCION!$C$37="","",G3)</f>
        <v/>
      </c>
      <c r="H4" s="51" t="str">
        <f aca="false">IF(PREINSCRIPCCION!$C$37="","",H3)</f>
        <v/>
      </c>
      <c r="I4" s="51" t="str">
        <f aca="false">IF(E4="","",PREINSCRIPCCION!D39)</f>
        <v/>
      </c>
      <c r="J4" s="51" t="str">
        <f aca="false">IF(IF($B4="","",IF(CONCATENATE($E4,$D4)=CONCATENATE(PREINSCRIPCCION!$C$27,PREINSCRIPCCION!$H$27),PREINSCRIPCCION!$A$15,IF(CONCATENATE($E4,$D4)=CONCATENATE(PREINSCRIPCCION!$C$32,PREINSCRIPCCION!$H$32),PREINSCRIPCCION!$B$15,IF(CONCATENATE($E4,$D4)=CONCATENATE(PREINSCRIPCCION!$C$37,PREINSCRIPCCION!$H$37),PREINSCRIPCCION!$C$15,IF(CONCATENATE($E4,$D4)=CONCATENATE(PREINSCRIPCCION!$C$42,PREINSCRIPCCION!$H$42),PREINSCRIPCCION!$D$15,"")))))=0,"",IF($B4="","",IF(CONCATENATE($E4,$D4)=CONCATENATE(PREINSCRIPCCION!$C$27,PREINSCRIPCCION!$H$27),PREINSCRIPCCION!$A$15,IF(CONCATENATE($E4,$D4)=CONCATENATE(PREINSCRIPCCION!$C$32,PREINSCRIPCCION!$H$32),PREINSCRIPCCION!$B$15,IF(CONCATENATE($E4,$D4)=CONCATENATE(PREINSCRIPCCION!$C$37,PREINSCRIPCCION!$H$37),PREINSCRIPCCION!$C$15,IF(CONCATENATE($E4,$D4)=CONCATENATE(PREINSCRIPCCION!$C$42,PREINSCRIPCCION!$H$42),PREINSCRIPCCION!$D$15,""))))))</f>
        <v/>
      </c>
      <c r="K4" s="51" t="str">
        <f aca="false">IF(IF($B4="","",IF(CONCATENATE($E4,$D4)=CONCATENATE(PREINSCRIPCCION!$C$27,PREINSCRIPCCION!$H$27),PREINSCRIPCCION!$A$16,IF(CONCATENATE($E4,$D4)=CONCATENATE(PREINSCRIPCCION!$C$32,PREINSCRIPCCION!$H$32),PREINSCRIPCCION!$B$16,IF(CONCATENATE($E4,$D4)=CONCATENATE(PREINSCRIPCCION!$C$37,PREINSCRIPCCION!$H$37),PREINSCRIPCCION!$C$16,IF(CONCATENATE($E4,$D4)=CONCATENATE(PREINSCRIPCCION!$C$42,PREINSCRIPCCION!$H$42),PREINSCRIPCCION!$D$16,"")))))=0,"",IF($B4="","",IF(CONCATENATE($E4,$D4)=CONCATENATE(PREINSCRIPCCION!$C$27,PREINSCRIPCCION!$H$27),PREINSCRIPCCION!$A$16,IF(CONCATENATE($E4,$D4)=CONCATENATE(PREINSCRIPCCION!$C$32,PREINSCRIPCCION!$H$32),PREINSCRIPCCION!$B$16,IF(CONCATENATE($E4,$D4)=CONCATENATE(PREINSCRIPCCION!$C$37,PREINSCRIPCCION!$H$37),PREINSCRIPCCION!$C$16,IF(CONCATENATE($E4,$D4)=CONCATENATE(PREINSCRIPCCION!$C$42,PREINSCRIPCCION!$H$42),PREINSCRIPCCION!$D$16,""))))))</f>
        <v/>
      </c>
      <c r="L4" s="51" t="str">
        <f aca="false">IF(IF($B4="","",IF(CONCATENATE($E4,$D4)=CONCATENATE(PREINSCRIPCCION!$C$27,PREINSCRIPCCION!$H$27),PREINSCRIPCCION!$A$17,IF(CONCATENATE($E4,$D4)=CONCATENATE(PREINSCRIPCCION!$C$32,PREINSCRIPCCION!$H$32),PREINSCRIPCCION!$B$17,IF(CONCATENATE($E4,$D4)=CONCATENATE(PREINSCRIPCCION!$C$37,PREINSCRIPCCION!$H$37),PREINSCRIPCCION!$C$17,IF(CONCATENATE($E4,$D4)=CONCATENATE(PREINSCRIPCCION!$C$42,PREINSCRIPCCION!$H$42),PREINSCRIPCCION!$D$17,"")))))=0,"",IF($B4="","",IF(CONCATENATE($E4,$D4)=CONCATENATE(PREINSCRIPCCION!$C$27,PREINSCRIPCCION!$H$27),PREINSCRIPCCION!$A$17,IF(CONCATENATE($E4,$D4)=CONCATENATE(PREINSCRIPCCION!$C$32,PREINSCRIPCCION!$H$32),PREINSCRIPCCION!$B$17,IF(CONCATENATE($E4,$D4)=CONCATENATE(PREINSCRIPCCION!$C$37,PREINSCRIPCCION!$H$37),PREINSCRIPCCION!$C$17,IF(CONCATENATE($E4,$D4)=CONCATENATE(PREINSCRIPCCION!$C$42,PREINSCRIPCCION!$H$42),PREINSCRIPCCION!$D$17,""))))))</f>
        <v/>
      </c>
      <c r="M4" s="51" t="str">
        <f aca="false">IF(IF($B4="","",IF(CONCATENATE($E4,$D4)=CONCATENATE(PREINSCRIPCCION!$C$27,PREINSCRIPCCION!$H$27),PREINSCRIPCCION!$A$18,IF(CONCATENATE($E4,$D4)=CONCATENATE(PREINSCRIPCCION!$C$32,PREINSCRIPCCION!$H$32),PREINSCRIPCCION!$B$18,IF(CONCATENATE($E4,$D4)=CONCATENATE(PREINSCRIPCCION!$C$37,PREINSCRIPCCION!$H$37),PREINSCRIPCCION!$C$18,IF(CONCATENATE($E4,$D4)=CONCATENATE(PREINSCRIPCCION!$C$42,PREINSCRIPCCION!$H$42),PREINSCRIPCCION!$D$18,"")))))=0,"",IF($B4="","",IF(CONCATENATE($E4,$D4)=CONCATENATE(PREINSCRIPCCION!$C$27,PREINSCRIPCCION!$H$27),PREINSCRIPCCION!$A$18,IF(CONCATENATE($E4,$D4)=CONCATENATE(PREINSCRIPCCION!$C$32,PREINSCRIPCCION!$H$32),PREINSCRIPCCION!$B$18,IF(CONCATENATE($E4,$D4)=CONCATENATE(PREINSCRIPCCION!$C$37,PREINSCRIPCCION!$H$37),PREINSCRIPCCION!$C$18,IF(CONCATENATE($E4,$D4)=CONCATENATE(PREINSCRIPCCION!$C$42,PREINSCRIPCCION!$H$42),PREINSCRIPCCION!$D$18,""))))))</f>
        <v/>
      </c>
      <c r="N4" s="51" t="str">
        <f aca="false">IF(IF($B4="","",IF(CONCATENATE($E4,$D4)=CONCATENATE(PREINSCRIPCCION!$C$27,PREINSCRIPCCION!$H$27),PREINSCRIPCCION!$A$19,IF(CONCATENATE($E4,$D4)=CONCATENATE(PREINSCRIPCCION!$C$32,PREINSCRIPCCION!$H$32),PREINSCRIPCCION!$B$19,IF(CONCATENATE($E4,$D4)=CONCATENATE(PREINSCRIPCCION!$C$37,PREINSCRIPCCION!$H$37),PREINSCRIPCCION!$C$19,IF(CONCATENATE($E4,$D4)=CONCATENATE(PREINSCRIPCCION!$C$42,PREINSCRIPCCION!$H$42),PREINSCRIPCCION!$D$19,"")))))=0,"",IF($B4="","",IF(CONCATENATE($E4,$D4)=CONCATENATE(PREINSCRIPCCION!$C$27,PREINSCRIPCCION!$H$27),PREINSCRIPCCION!$A$19,IF(CONCATENATE($E4,$D4)=CONCATENATE(PREINSCRIPCCION!$C$32,PREINSCRIPCCION!$H$32),PREINSCRIPCCION!$B$19,IF(CONCATENATE($E4,$D4)=CONCATENATE(PREINSCRIPCCION!$C$37,PREINSCRIPCCION!$H$37),PREINSCRIPCCION!$C$19,IF(CONCATENATE($E4,$D4)=CONCATENATE(PREINSCRIPCCION!$C$42,PREINSCRIPCCION!$H$42),PREINSCRIPCCION!$D$19,""))))))</f>
        <v/>
      </c>
      <c r="O4" s="51" t="str">
        <f aca="false">IF(IF($B4="","",IF(CONCATENATE($E4,$D4)=CONCATENATE(PREINSCRIPCCION!$C$27,PREINSCRIPCCION!$H$27),PREINSCRIPCCION!$A$20,IF(CONCATENATE($E4,$D4)=CONCATENATE(PREINSCRIPCCION!$C$32,PREINSCRIPCCION!$H$32),PREINSCRIPCCION!$B$20,IF(CONCATENATE($E4,$D4)=CONCATENATE(PREINSCRIPCCION!$C$37,PREINSCRIPCCION!$H$37),PREINSCRIPCCION!$C$20,IF(CONCATENATE($E4,$D4)=CONCATENATE(PREINSCRIPCCION!$C$42,PREINSCRIPCCION!$H$42),PREINSCRIPCCION!$D$20,"")))))=0,"",IF($B4="","",IF(CONCATENATE($E4,$D4)=CONCATENATE(PREINSCRIPCCION!$C$27,PREINSCRIPCCION!$H$27),PREINSCRIPCCION!$A$20,IF(CONCATENATE($E4,$D4)=CONCATENATE(PREINSCRIPCCION!$C$32,PREINSCRIPCCION!$H$32),PREINSCRIPCCION!$B$20,IF(CONCATENATE($E4,$D4)=CONCATENATE(PREINSCRIPCCION!$C$37,PREINSCRIPCCION!$H$37),PREINSCRIPCCION!$C$20,IF(CONCATENATE($E4,$D4)=CONCATENATE(PREINSCRIPCCION!$C$42,PREINSCRIPCCION!$H$42),PREINSCRIPCCION!$D$20,""))))))</f>
        <v/>
      </c>
      <c r="P4" s="51" t="str">
        <f aca="false">IF(IF($B4="","",IF(CONCATENATE($E4,$D4)=CONCATENATE(PREINSCRIPCCION!$C$27,PREINSCRIPCCION!$H$27),PREINSCRIPCCION!$A$21,IF(CONCATENATE($E4,$D4)=CONCATENATE(PREINSCRIPCCION!$C$32,PREINSCRIPCCION!$H$32),PREINSCRIPCCION!$B$21,IF(CONCATENATE($E4,$D4)=CONCATENATE(PREINSCRIPCCION!$C$37,PREINSCRIPCCION!$H$37),PREINSCRIPCCION!$C$21,IF(CONCATENATE($E4,$D4)=CONCATENATE(PREINSCRIPCCION!$C$42,PREINSCRIPCCION!$H$42),PREINSCRIPCCION!$D$21,"")))))=0,"",IF($B4="","",IF(CONCATENATE($E4,$D4)=CONCATENATE(PREINSCRIPCCION!$C$27,PREINSCRIPCCION!$H$27),PREINSCRIPCCION!$A$21,IF(CONCATENATE($E4,$D4)=CONCATENATE(PREINSCRIPCCION!$C$32,PREINSCRIPCCION!$H$32),PREINSCRIPCCION!$B$21,IF(CONCATENATE($E4,$D4)=CONCATENATE(PREINSCRIPCCION!$C$37,PREINSCRIPCCION!$H$37),PREINSCRIPCCION!$C$21,IF(CONCATENATE($E4,$D4)=CONCATENATE(PREINSCRIPCCION!$C$42,PREINSCRIPCCION!$H$42),PREINSCRIPCCION!$D$21,""))))))</f>
        <v/>
      </c>
      <c r="Q4" s="51" t="str">
        <f aca="false">IF(IF($B4="","",IF(CONCATENATE($E4,$D4)=CONCATENATE(PREINSCRIPCCION!$C$27,PREINSCRIPCCION!$H$27),PREINSCRIPCCION!$A$22,IF(CONCATENATE($E4,$D4)=CONCATENATE(PREINSCRIPCCION!$C$32,PREINSCRIPCCION!$H$32),PREINSCRIPCCION!$B$22,IF(CONCATENATE($E4,$D4)=CONCATENATE(PREINSCRIPCCION!$C$37,PREINSCRIPCCION!$H$37),PREINSCRIPCCION!$C$22,IF(CONCATENATE($E4,$D4)=CONCATENATE(PREINSCRIPCCION!$C$42,PREINSCRIPCCION!$H$42),PREINSCRIPCCION!$D$22,"")))))=0,"",IF($B4="","",IF(CONCATENATE($E4,$D4)=CONCATENATE(PREINSCRIPCCION!$C$27,PREINSCRIPCCION!$H$27),PREINSCRIPCCION!$A$22,IF(CONCATENATE($E4,$D4)=CONCATENATE(PREINSCRIPCCION!$C$32,PREINSCRIPCCION!$H$32),PREINSCRIPCCION!$B$22,IF(CONCATENATE($E4,$D4)=CONCATENATE(PREINSCRIPCCION!$C$37,PREINSCRIPCCION!$H$37),PREINSCRIPCCION!$C$22,IF(CONCATENATE($E4,$D4)=CONCATENATE(PREINSCRIPCCION!$C$42,PREINSCRIPCCION!$H$42),PREINSCRIPCCION!$D$22,""))))))</f>
        <v/>
      </c>
      <c r="R4" s="51" t="str">
        <f aca="false">IF(PREINSCRIPCCION!$C$37="","",R3)</f>
        <v/>
      </c>
      <c r="S4" s="51" t="str">
        <f aca="false">IF(PREINSCRIPCCION!$C$32="","",S3)</f>
        <v/>
      </c>
      <c r="T4" s="51" t="str">
        <f aca="false">IF(PREINSCRIPCCION!$C$32="","",T3)</f>
        <v/>
      </c>
      <c r="U4" s="51" t="str">
        <f aca="false">IF(PREINSCRIPCCION!$C$32="","",U3)</f>
        <v/>
      </c>
      <c r="V4" s="51" t="str">
        <f aca="false">IF(PREINSCRIPCCION!$C$32="","",V3)</f>
        <v/>
      </c>
      <c r="W4" s="51" t="str">
        <f aca="false">IF(PREINSCRIPCCION!$C$32="","",W3)</f>
        <v/>
      </c>
      <c r="X4" s="51" t="str">
        <f aca="false">IF(PREINSCRIPCCION!$C$32="","",X3)</f>
        <v/>
      </c>
      <c r="Y4" s="51" t="str">
        <f aca="false">IF(PREINSCRIPCCION!$C$37="","",Y3)</f>
        <v/>
      </c>
      <c r="Z4" s="51" t="str">
        <f aca="false">IF(PREINSCRIPCCION!$C$37="","",Z3)</f>
        <v/>
      </c>
      <c r="AA4" s="51" t="str">
        <f aca="false">IF(PREINSCRIPCCION!$C$37="","",AA3)</f>
        <v/>
      </c>
      <c r="AB4" s="51" t="str">
        <f aca="false">IF(PREINSCRIPCCION!$C$37="","",AB3)</f>
        <v/>
      </c>
      <c r="AC4" s="51" t="str">
        <f aca="false">IF(PREINSCRIPCCION!$C$37="","",AC3)</f>
        <v/>
      </c>
    </row>
    <row r="5" customFormat="false" ht="12.8" hidden="false" customHeight="false" outlineLevel="0" collapsed="false">
      <c r="A5" s="51" t="str">
        <f aca="false">IF(PREINSCRIPCCION!$C$42="","",A4)</f>
        <v/>
      </c>
      <c r="B5" s="51" t="str">
        <f aca="false">IF(PREINSCRIPCCION!$C$42="","",B4)</f>
        <v/>
      </c>
      <c r="C5" s="51" t="str">
        <f aca="false">IF(PREINSCRIPCCION!$C$42="","",C4)</f>
        <v/>
      </c>
      <c r="D5" s="51" t="str">
        <f aca="false">IF(PREINSCRIPCCION!C42="","",PREINSCRIPCCION!H42)</f>
        <v/>
      </c>
      <c r="E5" s="51" t="str">
        <f aca="false">IF(PREINSCRIPCCION!C42="","",PREINSCRIPCCION!C42)</f>
        <v/>
      </c>
      <c r="F5" s="51" t="str">
        <f aca="false">IF(F4="","",PREINSCRIPCCION!N42)</f>
        <v/>
      </c>
      <c r="G5" s="51" t="str">
        <f aca="false">IF(PREINSCRIPCCION!$C$42="","",G4)</f>
        <v/>
      </c>
      <c r="H5" s="51" t="str">
        <f aca="false">IF(PREINSCRIPCCION!$C$42="","",H4)</f>
        <v/>
      </c>
      <c r="I5" s="51" t="str">
        <f aca="false">IF(E5="","",PREINSCRIPCCION!D44)</f>
        <v/>
      </c>
      <c r="J5" s="51" t="str">
        <f aca="false">IF(IF($B5="","",IF(CONCATENATE($E5,$D5)=CONCATENATE(PREINSCRIPCCION!$C$27,PREINSCRIPCCION!$H$27),PREINSCRIPCCION!$A$15,IF(CONCATENATE($E5,$D5)=CONCATENATE(PREINSCRIPCCION!$C$32,PREINSCRIPCCION!$H$32),PREINSCRIPCCION!$B$15,IF(CONCATENATE($E5,$D5)=CONCATENATE(PREINSCRIPCCION!$C$37,PREINSCRIPCCION!$H$37),PREINSCRIPCCION!$C$15,IF(CONCATENATE($E5,$D5)=CONCATENATE(PREINSCRIPCCION!$C$42,PREINSCRIPCCION!$H$42),PREINSCRIPCCION!$D$15,"")))))=0,"",IF($B5="","",IF(CONCATENATE($E5,$D5)=CONCATENATE(PREINSCRIPCCION!$C$27,PREINSCRIPCCION!$H$27),PREINSCRIPCCION!$A$15,IF(CONCATENATE($E5,$D5)=CONCATENATE(PREINSCRIPCCION!$C$32,PREINSCRIPCCION!$H$32),PREINSCRIPCCION!$B$15,IF(CONCATENATE($E5,$D5)=CONCATENATE(PREINSCRIPCCION!$C$37,PREINSCRIPCCION!$H$37),PREINSCRIPCCION!$C$15,IF(CONCATENATE($E5,$D5)=CONCATENATE(PREINSCRIPCCION!$C$42,PREINSCRIPCCION!$H$42),PREINSCRIPCCION!$D$15,""))))))</f>
        <v/>
      </c>
      <c r="K5" s="51" t="str">
        <f aca="false">IF(IF($B5="","",IF(CONCATENATE($E5,$D5)=CONCATENATE(PREINSCRIPCCION!$C$27,PREINSCRIPCCION!$H$27),PREINSCRIPCCION!$A$16,IF(CONCATENATE($E5,$D5)=CONCATENATE(PREINSCRIPCCION!$C$32,PREINSCRIPCCION!$H$32),PREINSCRIPCCION!$B$16,IF(CONCATENATE($E5,$D5)=CONCATENATE(PREINSCRIPCCION!$C$37,PREINSCRIPCCION!$H$37),PREINSCRIPCCION!$C$16,IF(CONCATENATE($E5,$D5)=CONCATENATE(PREINSCRIPCCION!$C$42,PREINSCRIPCCION!$H$42),PREINSCRIPCCION!$D$16,"")))))=0,"",IF($B5="","",IF(CONCATENATE($E5,$D5)=CONCATENATE(PREINSCRIPCCION!$C$27,PREINSCRIPCCION!$H$27),PREINSCRIPCCION!$A$16,IF(CONCATENATE($E5,$D5)=CONCATENATE(PREINSCRIPCCION!$C$32,PREINSCRIPCCION!$H$32),PREINSCRIPCCION!$B$16,IF(CONCATENATE($E5,$D5)=CONCATENATE(PREINSCRIPCCION!$C$37,PREINSCRIPCCION!$H$37),PREINSCRIPCCION!$C$16,IF(CONCATENATE($E5,$D5)=CONCATENATE(PREINSCRIPCCION!$C$42,PREINSCRIPCCION!$H$42),PREINSCRIPCCION!$D$16,""))))))</f>
        <v/>
      </c>
      <c r="L5" s="51" t="str">
        <f aca="false">IF(IF($B5="","",IF(CONCATENATE($E5,$D5)=CONCATENATE(PREINSCRIPCCION!$C$27,PREINSCRIPCCION!$H$27),PREINSCRIPCCION!$A$17,IF(CONCATENATE($E5,$D5)=CONCATENATE(PREINSCRIPCCION!$C$32,PREINSCRIPCCION!$H$32),PREINSCRIPCCION!$B$17,IF(CONCATENATE($E5,$D5)=CONCATENATE(PREINSCRIPCCION!$C$37,PREINSCRIPCCION!$H$37),PREINSCRIPCCION!$C$17,IF(CONCATENATE($E5,$D5)=CONCATENATE(PREINSCRIPCCION!$C$42,PREINSCRIPCCION!$H$42),PREINSCRIPCCION!$D$17,"")))))=0,"",IF($B5="","",IF(CONCATENATE($E5,$D5)=CONCATENATE(PREINSCRIPCCION!$C$27,PREINSCRIPCCION!$H$27),PREINSCRIPCCION!$A$17,IF(CONCATENATE($E5,$D5)=CONCATENATE(PREINSCRIPCCION!$C$32,PREINSCRIPCCION!$H$32),PREINSCRIPCCION!$B$17,IF(CONCATENATE($E5,$D5)=CONCATENATE(PREINSCRIPCCION!$C$37,PREINSCRIPCCION!$H$37),PREINSCRIPCCION!$C$17,IF(CONCATENATE($E5,$D5)=CONCATENATE(PREINSCRIPCCION!$C$42,PREINSCRIPCCION!$H$42),PREINSCRIPCCION!$D$17,""))))))</f>
        <v/>
      </c>
      <c r="M5" s="51" t="str">
        <f aca="false">IF(IF($B5="","",IF(CONCATENATE($E5,$D5)=CONCATENATE(PREINSCRIPCCION!$C$27,PREINSCRIPCCION!$H$27),PREINSCRIPCCION!$A$18,IF(CONCATENATE($E5,$D5)=CONCATENATE(PREINSCRIPCCION!$C$32,PREINSCRIPCCION!$H$32),PREINSCRIPCCION!$B$18,IF(CONCATENATE($E5,$D5)=CONCATENATE(PREINSCRIPCCION!$C$37,PREINSCRIPCCION!$H$37),PREINSCRIPCCION!$C$18,IF(CONCATENATE($E5,$D5)=CONCATENATE(PREINSCRIPCCION!$C$42,PREINSCRIPCCION!$H$42),PREINSCRIPCCION!$D$18,"")))))=0,"",IF($B5="","",IF(CONCATENATE($E5,$D5)=CONCATENATE(PREINSCRIPCCION!$C$27,PREINSCRIPCCION!$H$27),PREINSCRIPCCION!$A$18,IF(CONCATENATE($E5,$D5)=CONCATENATE(PREINSCRIPCCION!$C$32,PREINSCRIPCCION!$H$32),PREINSCRIPCCION!$B$18,IF(CONCATENATE($E5,$D5)=CONCATENATE(PREINSCRIPCCION!$C$37,PREINSCRIPCCION!$H$37),PREINSCRIPCCION!$C$18,IF(CONCATENATE($E5,$D5)=CONCATENATE(PREINSCRIPCCION!$C$42,PREINSCRIPCCION!$H$42),PREINSCRIPCCION!$D$18,""))))))</f>
        <v/>
      </c>
      <c r="N5" s="51" t="str">
        <f aca="false">IF(IF($B5="","",IF(CONCATENATE($E5,$D5)=CONCATENATE(PREINSCRIPCCION!$C$27,PREINSCRIPCCION!$H$27),PREINSCRIPCCION!$A$19,IF(CONCATENATE($E5,$D5)=CONCATENATE(PREINSCRIPCCION!$C$32,PREINSCRIPCCION!$H$32),PREINSCRIPCCION!$B$19,IF(CONCATENATE($E5,$D5)=CONCATENATE(PREINSCRIPCCION!$C$37,PREINSCRIPCCION!$H$37),PREINSCRIPCCION!$C$19,IF(CONCATENATE($E5,$D5)=CONCATENATE(PREINSCRIPCCION!$C$42,PREINSCRIPCCION!$H$42),PREINSCRIPCCION!$D$19,"")))))=0,"",IF($B5="","",IF(CONCATENATE($E5,$D5)=CONCATENATE(PREINSCRIPCCION!$C$27,PREINSCRIPCCION!$H$27),PREINSCRIPCCION!$A$19,IF(CONCATENATE($E5,$D5)=CONCATENATE(PREINSCRIPCCION!$C$32,PREINSCRIPCCION!$H$32),PREINSCRIPCCION!$B$19,IF(CONCATENATE($E5,$D5)=CONCATENATE(PREINSCRIPCCION!$C$37,PREINSCRIPCCION!$H$37),PREINSCRIPCCION!$C$19,IF(CONCATENATE($E5,$D5)=CONCATENATE(PREINSCRIPCCION!$C$42,PREINSCRIPCCION!$H$42),PREINSCRIPCCION!$D$19,""))))))</f>
        <v/>
      </c>
      <c r="O5" s="51" t="str">
        <f aca="false">IF(IF($B5="","",IF(CONCATENATE($E5,$D5)=CONCATENATE(PREINSCRIPCCION!$C$27,PREINSCRIPCCION!$H$27),PREINSCRIPCCION!$A$20,IF(CONCATENATE($E5,$D5)=CONCATENATE(PREINSCRIPCCION!$C$32,PREINSCRIPCCION!$H$32),PREINSCRIPCCION!$B$20,IF(CONCATENATE($E5,$D5)=CONCATENATE(PREINSCRIPCCION!$C$37,PREINSCRIPCCION!$H$37),PREINSCRIPCCION!$C$20,IF(CONCATENATE($E5,$D5)=CONCATENATE(PREINSCRIPCCION!$C$42,PREINSCRIPCCION!$H$42),PREINSCRIPCCION!$D$20,"")))))=0,"",IF($B5="","",IF(CONCATENATE($E5,$D5)=CONCATENATE(PREINSCRIPCCION!$C$27,PREINSCRIPCCION!$H$27),PREINSCRIPCCION!$A$20,IF(CONCATENATE($E5,$D5)=CONCATENATE(PREINSCRIPCCION!$C$32,PREINSCRIPCCION!$H$32),PREINSCRIPCCION!$B$20,IF(CONCATENATE($E5,$D5)=CONCATENATE(PREINSCRIPCCION!$C$37,PREINSCRIPCCION!$H$37),PREINSCRIPCCION!$C$20,IF(CONCATENATE($E5,$D5)=CONCATENATE(PREINSCRIPCCION!$C$42,PREINSCRIPCCION!$H$42),PREINSCRIPCCION!$D$20,""))))))</f>
        <v/>
      </c>
      <c r="P5" s="51" t="str">
        <f aca="false">IF(IF($B5="","",IF(CONCATENATE($E5,$D5)=CONCATENATE(PREINSCRIPCCION!$C$27,PREINSCRIPCCION!$H$27),PREINSCRIPCCION!$A$21,IF(CONCATENATE($E5,$D5)=CONCATENATE(PREINSCRIPCCION!$C$32,PREINSCRIPCCION!$H$32),PREINSCRIPCCION!$B$21,IF(CONCATENATE($E5,$D5)=CONCATENATE(PREINSCRIPCCION!$C$37,PREINSCRIPCCION!$H$37),PREINSCRIPCCION!$C$21,IF(CONCATENATE($E5,$D5)=CONCATENATE(PREINSCRIPCCION!$C$42,PREINSCRIPCCION!$H$42),PREINSCRIPCCION!$D$21,"")))))=0,"",IF($B5="","",IF(CONCATENATE($E5,$D5)=CONCATENATE(PREINSCRIPCCION!$C$27,PREINSCRIPCCION!$H$27),PREINSCRIPCCION!$A$21,IF(CONCATENATE($E5,$D5)=CONCATENATE(PREINSCRIPCCION!$C$32,PREINSCRIPCCION!$H$32),PREINSCRIPCCION!$B$21,IF(CONCATENATE($E5,$D5)=CONCATENATE(PREINSCRIPCCION!$C$37,PREINSCRIPCCION!$H$37),PREINSCRIPCCION!$C$21,IF(CONCATENATE($E5,$D5)=CONCATENATE(PREINSCRIPCCION!$C$42,PREINSCRIPCCION!$H$42),PREINSCRIPCCION!$D$21,""))))))</f>
        <v/>
      </c>
      <c r="Q5" s="51" t="str">
        <f aca="false">IF(IF($B5="","",IF(CONCATENATE($E5,$D5)=CONCATENATE(PREINSCRIPCCION!$C$27,PREINSCRIPCCION!$H$27),PREINSCRIPCCION!$A$22,IF(CONCATENATE($E5,$D5)=CONCATENATE(PREINSCRIPCCION!$C$32,PREINSCRIPCCION!$H$32),PREINSCRIPCCION!$B$22,IF(CONCATENATE($E5,$D5)=CONCATENATE(PREINSCRIPCCION!$C$37,PREINSCRIPCCION!$H$37),PREINSCRIPCCION!$C$22,IF(CONCATENATE($E5,$D5)=CONCATENATE(PREINSCRIPCCION!$C$42,PREINSCRIPCCION!$H$42),PREINSCRIPCCION!$D$22,"")))))=0,"",IF($B5="","",IF(CONCATENATE($E5,$D5)=CONCATENATE(PREINSCRIPCCION!$C$27,PREINSCRIPCCION!$H$27),PREINSCRIPCCION!$A$22,IF(CONCATENATE($E5,$D5)=CONCATENATE(PREINSCRIPCCION!$C$32,PREINSCRIPCCION!$H$32),PREINSCRIPCCION!$B$22,IF(CONCATENATE($E5,$D5)=CONCATENATE(PREINSCRIPCCION!$C$37,PREINSCRIPCCION!$H$37),PREINSCRIPCCION!$C$22,IF(CONCATENATE($E5,$D5)=CONCATENATE(PREINSCRIPCCION!$C$42,PREINSCRIPCCION!$H$42),PREINSCRIPCCION!$D$22,""))))))</f>
        <v/>
      </c>
      <c r="R5" s="51" t="str">
        <f aca="false">IF(PREINSCRIPCCION!$C$42="","",R4)</f>
        <v/>
      </c>
      <c r="S5" s="51" t="str">
        <f aca="false">IF(PREINSCRIPCCION!$C$32="","",S4)</f>
        <v/>
      </c>
      <c r="T5" s="51" t="str">
        <f aca="false">IF(PREINSCRIPCCION!$C$32="","",T4)</f>
        <v/>
      </c>
      <c r="U5" s="51" t="str">
        <f aca="false">IF(PREINSCRIPCCION!$C$32="","",U4)</f>
        <v/>
      </c>
      <c r="V5" s="51" t="str">
        <f aca="false">IF(PREINSCRIPCCION!$C$32="","",V4)</f>
        <v/>
      </c>
      <c r="W5" s="51" t="str">
        <f aca="false">IF(PREINSCRIPCCION!$C$32="","",W4)</f>
        <v/>
      </c>
      <c r="X5" s="51" t="str">
        <f aca="false">IF(PREINSCRIPCCION!$C$32="","",X4)</f>
        <v/>
      </c>
      <c r="Y5" s="51" t="str">
        <f aca="false">IF(PREINSCRIPCCION!$C$42="","",Y4)</f>
        <v/>
      </c>
      <c r="Z5" s="51" t="str">
        <f aca="false">IF(PREINSCRIPCCION!$C$42="","",Z4)</f>
        <v/>
      </c>
      <c r="AA5" s="51" t="str">
        <f aca="false">IF(PREINSCRIPCCION!$C$42="","",AA4)</f>
        <v/>
      </c>
      <c r="AB5" s="51" t="str">
        <f aca="false">IF(PREINSCRIPCCION!$C$42="","",AB4)</f>
        <v/>
      </c>
      <c r="AC5" s="51" t="str">
        <f aca="false">IF(PREINSCRIPCCION!$C$42="","",AC4)</f>
        <v/>
      </c>
    </row>
  </sheetData>
  <printOptions headings="false" gridLines="false" gridLinesSet="true" horizontalCentered="false" verticalCentered="false"/>
  <pageMargins left="0.464583333333333" right="0.463888888888889" top="0.236805555555556" bottom="0.7875" header="0.511805555555555" footer="0.511805555555555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352</TotalTime>
  <Application>LibreOffice/7.1.7.2$Windows_X86_64 LibreOffice_project/c6a4e3954236145e2acb0b65f68614365aeee33f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cp:lastPrinted>2023-11-09T15:03:38Z</cp:lastPrinted>
  <dcterms:modified xsi:type="dcterms:W3CDTF">2023-11-14T10:33:02Z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